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JNPAD\PAN\SAM\LM\7.2.1\7.2.1.2\09072015_atlases nolikums_FINAL\"/>
    </mc:Choice>
  </mc:AlternateContent>
  <bookViews>
    <workbookView xWindow="0" yWindow="0" windowWidth="21840" windowHeight="10215" tabRatio="802" activeTab="2"/>
  </bookViews>
  <sheets>
    <sheet name="1. PIELIKUMS" sheetId="19" r:id="rId1"/>
    <sheet name="2.PIELIKUMS" sheetId="22" r:id="rId2"/>
    <sheet name="3.PIELIKUMS" sheetId="28" r:id="rId3"/>
    <sheet name="Support sheet" sheetId="11" state="hidden" r:id="rId4"/>
  </sheets>
  <definedNames>
    <definedName name="_ftn1" localSheetId="0">'1. PIELIKUMS'!$A$15</definedName>
    <definedName name="_ftnref1" localSheetId="0">'1. PIELIKUMS'!$B$6</definedName>
    <definedName name="_Hlk115071233" localSheetId="0">'1. PIELIKUMS'!$A$11</definedName>
    <definedName name="JĀ">#REF!</definedName>
    <definedName name="Nē">#REF!</definedName>
    <definedName name="_xlnm.Print_Area" localSheetId="0">'1. PIELIKUMS'!$A$1:$T$17</definedName>
    <definedName name="_xlnm.Print_Area" localSheetId="2">'3.PIELIKUMS'!$A$1:$K$66</definedName>
    <definedName name="_xlnm.Print_Titles" localSheetId="2">'3.PIELIKUMS'!$4:$5</definedName>
    <definedName name="shēma">#REF!</definedName>
  </definedNames>
  <calcPr calcId="152511"/>
  <customWorkbookViews>
    <customWorkbookView name="Dāvids Zalāns - Personal View" guid="{5910BD2F-0AFC-4AFA-A976-CD3C07369F7E}" mergeInterval="0" personalView="1" maximized="1" xWindow="-8" yWindow="-8" windowWidth="1296" windowHeight="1000" activeSheetId="3" showComments="commIndAndComment"/>
  </customWorkbookViews>
</workbook>
</file>

<file path=xl/calcChain.xml><?xml version="1.0" encoding="utf-8"?>
<calcChain xmlns="http://schemas.openxmlformats.org/spreadsheetml/2006/main">
  <c r="H44" i="28" l="1"/>
  <c r="I44" i="28" s="1"/>
  <c r="G6" i="22" l="1"/>
  <c r="H31" i="28"/>
  <c r="H60" i="28"/>
  <c r="H57" i="28"/>
  <c r="I57" i="28" s="1"/>
  <c r="H58" i="28"/>
  <c r="I58" i="28" s="1"/>
  <c r="H59" i="28"/>
  <c r="I59" i="28" s="1"/>
  <c r="H56" i="28"/>
  <c r="H54" i="28"/>
  <c r="I54" i="28" s="1"/>
  <c r="H53" i="28"/>
  <c r="I53" i="28" s="1"/>
  <c r="H48" i="28"/>
  <c r="I48" i="28" s="1"/>
  <c r="H49" i="28"/>
  <c r="I49" i="28" s="1"/>
  <c r="H50" i="28"/>
  <c r="I50" i="28" s="1"/>
  <c r="H51" i="28"/>
  <c r="I51" i="28" s="1"/>
  <c r="H52" i="28"/>
  <c r="I52" i="28" s="1"/>
  <c r="H47" i="28"/>
  <c r="I47" i="28" s="1"/>
  <c r="H45" i="28"/>
  <c r="I45" i="28" s="1"/>
  <c r="H46" i="28"/>
  <c r="I46" i="28" s="1"/>
  <c r="H43" i="28"/>
  <c r="H42" i="28" s="1"/>
  <c r="H40" i="28"/>
  <c r="I40" i="28" s="1"/>
  <c r="H39" i="28"/>
  <c r="I39" i="28" s="1"/>
  <c r="H34" i="28"/>
  <c r="I34" i="28" s="1"/>
  <c r="H35" i="28"/>
  <c r="I35" i="28" s="1"/>
  <c r="H36" i="28"/>
  <c r="I36" i="28" s="1"/>
  <c r="H37" i="28"/>
  <c r="I37" i="28" s="1"/>
  <c r="H33" i="28"/>
  <c r="H25" i="28"/>
  <c r="I25" i="28" s="1"/>
  <c r="H26" i="28"/>
  <c r="I26" i="28" s="1"/>
  <c r="H27" i="28"/>
  <c r="I27" i="28" s="1"/>
  <c r="H28" i="28"/>
  <c r="I28" i="28" s="1"/>
  <c r="H24" i="28"/>
  <c r="H14" i="28"/>
  <c r="H15" i="28"/>
  <c r="H16" i="28"/>
  <c r="I16" i="28" s="1"/>
  <c r="H17" i="28"/>
  <c r="I17" i="28" s="1"/>
  <c r="H18" i="28"/>
  <c r="I18" i="28" s="1"/>
  <c r="H19" i="28"/>
  <c r="I19" i="28" s="1"/>
  <c r="H20" i="28"/>
  <c r="I20" i="28" s="1"/>
  <c r="H21" i="28"/>
  <c r="I21" i="28" s="1"/>
  <c r="H22" i="28"/>
  <c r="I22" i="28" s="1"/>
  <c r="H13" i="28"/>
  <c r="I13" i="28" s="1"/>
  <c r="H10" i="28"/>
  <c r="I10" i="28" s="1"/>
  <c r="H9" i="28"/>
  <c r="I14" i="28"/>
  <c r="I15" i="28"/>
  <c r="I56" i="28"/>
  <c r="I60" i="28"/>
  <c r="I61" i="28"/>
  <c r="I6" i="28"/>
  <c r="H41" i="28" l="1"/>
  <c r="I31" i="28"/>
  <c r="H30" i="28"/>
  <c r="I30" i="28" s="1"/>
  <c r="H55" i="28"/>
  <c r="H8" i="28"/>
  <c r="I8" i="28" s="1"/>
  <c r="H23" i="28"/>
  <c r="I23" i="28" s="1"/>
  <c r="H32" i="28"/>
  <c r="I32" i="28" s="1"/>
  <c r="H38" i="28"/>
  <c r="I38" i="28" s="1"/>
  <c r="I33" i="28"/>
  <c r="I24" i="28"/>
  <c r="H12" i="28"/>
  <c r="I12" i="28" s="1"/>
  <c r="I9" i="28"/>
  <c r="D9" i="22"/>
  <c r="D10" i="22" s="1"/>
  <c r="B9" i="22"/>
  <c r="B10" i="22" s="1"/>
  <c r="I42" i="28" l="1"/>
  <c r="I55" i="28"/>
  <c r="B11" i="22"/>
  <c r="H11" i="28"/>
  <c r="I11" i="28" s="1"/>
  <c r="C9" i="22"/>
  <c r="C10" i="22" s="1"/>
  <c r="D11" i="22"/>
  <c r="E9" i="22"/>
  <c r="F9" i="22"/>
  <c r="C11" i="22"/>
  <c r="G8" i="22"/>
  <c r="G7" i="22"/>
  <c r="F11" i="22" l="1"/>
  <c r="F10" i="22"/>
  <c r="E11" i="22"/>
  <c r="E10" i="22"/>
  <c r="G10" i="22" s="1"/>
  <c r="I41" i="28"/>
  <c r="H7" i="28"/>
  <c r="G9" i="22"/>
  <c r="H9" i="22" l="1"/>
  <c r="H7" i="22"/>
  <c r="H8" i="22"/>
  <c r="H6" i="22"/>
  <c r="H10" i="22" s="1"/>
  <c r="H11" i="22" s="1"/>
  <c r="G11" i="22"/>
  <c r="I7" i="28"/>
  <c r="H29" i="28" l="1"/>
  <c r="H62" i="28" s="1"/>
  <c r="I29" i="28" l="1"/>
  <c r="I62" i="28" s="1"/>
  <c r="J44" i="28" s="1"/>
  <c r="C4" i="11"/>
  <c r="C5" i="11"/>
  <c r="C6" i="11"/>
  <c r="C7" i="11"/>
  <c r="C8" i="11"/>
  <c r="C9" i="11"/>
  <c r="C10" i="11"/>
  <c r="C11" i="11"/>
  <c r="C12" i="11"/>
  <c r="C13" i="11"/>
  <c r="C14" i="11"/>
  <c r="C15" i="11"/>
  <c r="C16" i="11"/>
  <c r="C17" i="11"/>
  <c r="C18" i="11"/>
  <c r="C19" i="11"/>
  <c r="C20" i="11"/>
  <c r="C21" i="11"/>
  <c r="C22" i="11"/>
  <c r="C3" i="11"/>
  <c r="J10" i="28" l="1"/>
  <c r="J14" i="28"/>
  <c r="J18" i="28"/>
  <c r="J22" i="28"/>
  <c r="J26" i="28"/>
  <c r="J30" i="28"/>
  <c r="J37" i="28"/>
  <c r="J38" i="28"/>
  <c r="J11" i="28"/>
  <c r="J15" i="28"/>
  <c r="J19" i="28"/>
  <c r="J23" i="28"/>
  <c r="J27" i="28"/>
  <c r="J34" i="28"/>
  <c r="J39" i="28"/>
  <c r="J47" i="28"/>
  <c r="J51" i="28"/>
  <c r="J54" i="28"/>
  <c r="J57" i="28"/>
  <c r="J12" i="28"/>
  <c r="J16" i="28"/>
  <c r="J20" i="28"/>
  <c r="J24" i="28"/>
  <c r="J28" i="28"/>
  <c r="J31" i="28"/>
  <c r="J35" i="28"/>
  <c r="J40" i="28"/>
  <c r="J45" i="28"/>
  <c r="J48" i="28"/>
  <c r="J52" i="28"/>
  <c r="J55" i="28"/>
  <c r="J58" i="28"/>
  <c r="J60" i="28"/>
  <c r="J13" i="28"/>
  <c r="J17" i="28"/>
  <c r="J21" i="28"/>
  <c r="J25" i="28"/>
  <c r="J29" i="28"/>
  <c r="J32" i="28"/>
  <c r="J36" i="28"/>
  <c r="J41" i="28"/>
  <c r="J46" i="28"/>
  <c r="J49" i="28"/>
  <c r="J59" i="28"/>
  <c r="J33" i="28"/>
  <c r="J42" i="28"/>
  <c r="J50" i="28"/>
  <c r="J53" i="28"/>
  <c r="J56" i="28"/>
  <c r="J61" i="28"/>
  <c r="J9" i="28"/>
  <c r="J6" i="28"/>
  <c r="J62" i="28" l="1"/>
  <c r="J8" i="28"/>
  <c r="J7" i="28"/>
  <c r="I43" i="28" l="1"/>
  <c r="J43" i="28" s="1"/>
</calcChain>
</file>

<file path=xl/sharedStrings.xml><?xml version="1.0" encoding="utf-8"?>
<sst xmlns="http://schemas.openxmlformats.org/spreadsheetml/2006/main" count="293" uniqueCount="200">
  <si>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</si>
  <si>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</si>
  <si>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</si>
  <si>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</si>
  <si>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</si>
  <si>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</si>
  <si>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</si>
  <si>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</si>
  <si>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</si>
  <si>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</si>
  <si>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</si>
  <si>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</si>
  <si>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</si>
  <si>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</si>
  <si>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</si>
  <si>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</si>
  <si>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</si>
  <si>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</si>
  <si>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</si>
  <si>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</si>
  <si>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</si>
  <si>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</si>
  <si>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</si>
  <si>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</si>
  <si>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</si>
  <si>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</si>
  <si>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</si>
  <si>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</si>
  <si>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</si>
  <si>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</si>
  <si>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2.1.</t>
  </si>
  <si>
    <t>2.2.</t>
  </si>
  <si>
    <t>2.2.1.</t>
  </si>
  <si>
    <t>3.</t>
  </si>
  <si>
    <t>4.</t>
  </si>
  <si>
    <t>Izvērtējums nav nepieciešams</t>
  </si>
  <si>
    <t>Nepieciešams sākotnējais ietekmes uz vidi izvērtējums</t>
  </si>
  <si>
    <t>Nepieciešams ietekmes uz vidi novērtējums</t>
  </si>
  <si>
    <t>JĀ</t>
  </si>
  <si>
    <t>NĒ</t>
  </si>
  <si>
    <t>EUR</t>
  </si>
  <si>
    <t>%</t>
  </si>
  <si>
    <t>Attiecināmais valsts budžeta finansējums</t>
  </si>
  <si>
    <t>Kopējās attiecināmās izmaksas</t>
  </si>
  <si>
    <t>Kopējās izmaksas</t>
  </si>
  <si>
    <t>2. pielikums
projekta iesniegumam</t>
  </si>
  <si>
    <t>Publiskās attiecināmās izmaksas</t>
  </si>
  <si>
    <t>Summa</t>
  </si>
  <si>
    <t>Finansējuma avots</t>
  </si>
  <si>
    <t>Izmaksu pozīcijas nosaukums*</t>
  </si>
  <si>
    <t>Projekta īstenošanas personāla izmaksas</t>
  </si>
  <si>
    <t>Informatīvo un publicitātes pasākumu izmaksas</t>
  </si>
  <si>
    <t>KOPĀ</t>
  </si>
  <si>
    <t>Projekta darbības Nr.</t>
  </si>
  <si>
    <t>t.sk. PVN</t>
  </si>
  <si>
    <t xml:space="preserve"> Daudzums</t>
  </si>
  <si>
    <t>Projekta īstenošanas laika grafiks</t>
  </si>
  <si>
    <t>10.</t>
  </si>
  <si>
    <t>15.</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</si>
  <si>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</si>
  <si>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</si>
  <si>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</si>
  <si>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</si>
  <si>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</si>
  <si>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</si>
  <si>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</si>
  <si>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</si>
  <si>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</si>
  <si>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</si>
  <si>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</si>
  <si>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</si>
  <si>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</si>
  <si>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</si>
  <si>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</si>
  <si>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Neparedzētie izdevumi</t>
  </si>
  <si>
    <t>Izmaksu veids (tiešās/ netiešās)</t>
  </si>
  <si>
    <t>Finansēšanas plāns</t>
  </si>
  <si>
    <t>Projekta budžeta kopsavilkums</t>
  </si>
  <si>
    <t>Mērvienība ***</t>
  </si>
  <si>
    <t>3.pielikums
Vienas vienības izmaksu pielietojums</t>
  </si>
  <si>
    <t>ir</t>
  </si>
  <si>
    <t>*** Nomas gadījumā mērvienību norāda ar laika paramentu (/gadā vai /mēnesī).</t>
  </si>
  <si>
    <r>
      <t>Projekta īstenošanas laika grafiks (ceturkšņos)</t>
    </r>
    <r>
      <rPr>
        <vertAlign val="superscript"/>
        <sz val="12"/>
        <color theme="1"/>
        <rFont val="Times New Roman"/>
        <family val="1"/>
        <charset val="186"/>
      </rPr>
      <t xml:space="preserve"> *</t>
    </r>
  </si>
  <si>
    <r>
      <t>Projekta darbības numurs</t>
    </r>
    <r>
      <rPr>
        <vertAlign val="superscript"/>
        <sz val="12"/>
        <rFont val="Times New Roman"/>
        <family val="1"/>
        <charset val="186"/>
      </rPr>
      <t>**</t>
    </r>
  </si>
  <si>
    <r>
      <rPr>
        <vertAlign val="superscript"/>
        <sz val="10"/>
        <rFont val="Times New Roman"/>
        <family val="1"/>
        <charset val="186"/>
      </rPr>
      <t>**</t>
    </r>
    <r>
      <rPr>
        <sz val="10"/>
        <rFont val="Times New Roman"/>
        <family val="1"/>
        <charset val="186"/>
      </rPr>
      <t>Projekta darbības numuram jāatbilst projekta iesnieguma  1.5. punktā "Projekta darbības un sasniedzamie rezultāti" norādītajam projekta darbības numuram.</t>
    </r>
  </si>
  <si>
    <t>2015.gads</t>
  </si>
  <si>
    <t>2016.gads</t>
  </si>
  <si>
    <t>2017.gads</t>
  </si>
  <si>
    <t>2018.gads</t>
  </si>
  <si>
    <t>Eiropas Sociālā fonda finansējums</t>
  </si>
  <si>
    <t>2.2.2.</t>
  </si>
  <si>
    <t>3.1.</t>
  </si>
  <si>
    <t>3.2.</t>
  </si>
  <si>
    <t>3.2.1.</t>
  </si>
  <si>
    <t>3.2.2.</t>
  </si>
  <si>
    <t>3.2.3.</t>
  </si>
  <si>
    <t>3.2.4.</t>
  </si>
  <si>
    <t>3.2.5.</t>
  </si>
  <si>
    <t>Projekta īstenošanas personāla atlīdzības izmaksas</t>
  </si>
  <si>
    <t>Pārējās projekta īstenošanas personāla izmaksas</t>
  </si>
  <si>
    <t>10.1.</t>
  </si>
  <si>
    <t>netiešās</t>
  </si>
  <si>
    <t>tiešās</t>
  </si>
  <si>
    <t>Attiecināmās izmaksas</t>
  </si>
  <si>
    <t xml:space="preserve">* Izmaksu pozīcijas norāda saskaņā ar Ministru kabineta noteikumiem par specifiskā atbalsta mērķa pasākuma īstenošanu norādītajām attiecināmo izmaksu pozīcijām </t>
  </si>
  <si>
    <r>
      <rPr>
        <vertAlign val="superscript"/>
        <sz val="10"/>
        <rFont val="Times New Roman"/>
        <family val="1"/>
        <charset val="186"/>
      </rPr>
      <t>*</t>
    </r>
    <r>
      <rPr>
        <sz val="10"/>
        <rFont val="Times New Roman"/>
        <family val="1"/>
        <charset val="186"/>
      </rPr>
      <t xml:space="preserve"> Ja saskaņā ar Ministru kabineta noteikumiem par specifiskā atbalsta mērķa pasākuma īstenošanu projekta atbalstāmās darbības ir veiktas pirms projekta iesnieguma apstiprināšanas, tās jāatzīmē ar "P"; pēc projekta iesnieguma apstiprināšanas plānotās darbības jāatzīmē ar "X".</t>
    </r>
  </si>
  <si>
    <t>2014.gads</t>
  </si>
  <si>
    <t>1.pielikums</t>
  </si>
  <si>
    <t>projekta iesniegumam</t>
  </si>
  <si>
    <t>Jauniešu nodarbinātības iniciatīvas finansējums</t>
  </si>
  <si>
    <t>Kopā</t>
  </si>
  <si>
    <t>Projekta izmaksas saskaņā ar vienoto izmaksu likmi, piemēro no 01.09.2015.</t>
  </si>
  <si>
    <t>2.2.2.1.</t>
  </si>
  <si>
    <t>2.2.1.1.</t>
  </si>
  <si>
    <t xml:space="preserve">Darba vietu aprīkojuma īres vai amortizācijas izmaksas </t>
  </si>
  <si>
    <t>2.2.1.2.</t>
  </si>
  <si>
    <t>Transporta izmaksas (maksa par degvielu, transportlīdzekļa noma, transporta pakalpojumu pirkšana, sabiedriskā transporta izmantošana)</t>
  </si>
  <si>
    <t>2.2.1.3.</t>
  </si>
  <si>
    <t xml:space="preserve">Telpu īres un nomas maksa </t>
  </si>
  <si>
    <t>2.2.1.4.</t>
  </si>
  <si>
    <t xml:space="preserve">Telpu apsaimniekošanas izmaksas (apkure, elektrība, apsaimniekošanas pakalpojumi, ūdensapgāde) </t>
  </si>
  <si>
    <t>2.2.1.5.</t>
  </si>
  <si>
    <t xml:space="preserve">Biroja, kancelejas preču, iekārtu un inventāra izmaksas </t>
  </si>
  <si>
    <t>2.2.1.6.</t>
  </si>
  <si>
    <t xml:space="preserve">Interneta, pasta pakalpojumu un telekomunikāciju izmaksas </t>
  </si>
  <si>
    <t>Komandējumu un dienesta braucienu izmaksas</t>
  </si>
  <si>
    <t>2.2.1.7.</t>
  </si>
  <si>
    <t>Grāmatvedības datorprogrammas amortizācijas vai nomas izmaksas</t>
  </si>
  <si>
    <t>2.2.1.8.</t>
  </si>
  <si>
    <t>Iekārtu un inventāra priekšmetu vērtībā līdz 213 euro par vienību, ja to kalpošanas laiks ir mazāks par gadu, iegādes izmaksas</t>
  </si>
  <si>
    <t>2.2.1.9.</t>
  </si>
  <si>
    <t>Obligāto veselības pārbaužu izmaksas</t>
  </si>
  <si>
    <t>2.2.1.10.</t>
  </si>
  <si>
    <t>2.2.2.2.</t>
  </si>
  <si>
    <t>Jaunu darba vietu radīšanai vai esošo darba vietu atjaunošanai nepieciešamās aprīkojuma iegādes izmaksas</t>
  </si>
  <si>
    <t xml:space="preserve">Iekšzemes komandējumu un dienesta braucienu izmaksas </t>
  </si>
  <si>
    <t xml:space="preserve">Transporta izmaksas (par degvielu, transportlīdzekļa nomu, transporta pakalpojumu pirkšanu, sabiedriskā transporta izmantošanu) </t>
  </si>
  <si>
    <t>2.2.2.3.</t>
  </si>
  <si>
    <t xml:space="preserve">Obligāto veselības pārbaužu izmaksas un redzes korekcijas līdzekļu kompensācijas izmaksas </t>
  </si>
  <si>
    <t>2.2.2.4.</t>
  </si>
  <si>
    <t xml:space="preserve">Veselības apdrošināšanas izmaksas </t>
  </si>
  <si>
    <t>2.2.2.5.</t>
  </si>
  <si>
    <t xml:space="preserve">Projekta īstenošanas personāla atlīdzības izmaksas no 01.09.2015. </t>
  </si>
  <si>
    <t>3.1.1.</t>
  </si>
  <si>
    <t xml:space="preserve">Jaunu darba vietu radīšanai vai esošo darba vietu atjaunošanai nepieciešamās aprīkojuma iegādes izmaksas </t>
  </si>
  <si>
    <t>Veselības apdrošināšanas izmaksas</t>
  </si>
  <si>
    <t xml:space="preserve">Informācijas un publicitātes pasākumu par projekta īstenošanu izmaksas  </t>
  </si>
  <si>
    <t xml:space="preserve">Izmaksas mērķa grupas informēšanas pasākumiem </t>
  </si>
  <si>
    <t>10.2.</t>
  </si>
  <si>
    <t>13.</t>
  </si>
  <si>
    <t>Pārējās projekta īstenošanas izmaksas</t>
  </si>
  <si>
    <t>13.1.</t>
  </si>
  <si>
    <t>13.1.1.</t>
  </si>
  <si>
    <t>13.1.2.</t>
  </si>
  <si>
    <t>13.1.3.</t>
  </si>
  <si>
    <t>13.2.</t>
  </si>
  <si>
    <t>13.2.1.</t>
  </si>
  <si>
    <t>13.2.2.</t>
  </si>
  <si>
    <t>13.2.3.</t>
  </si>
  <si>
    <t>13.2.4.</t>
  </si>
  <si>
    <t xml:space="preserve">Nelaimes gadījumu apdrošināšanas izmaksas </t>
  </si>
  <si>
    <t>13.8.</t>
  </si>
  <si>
    <t>3. pielikums
projekta iesniegumam</t>
  </si>
  <si>
    <t>-</t>
  </si>
  <si>
    <t>Vienas vienības izmaksu pielietojums (ir vai nav**)</t>
  </si>
  <si>
    <t>** Ja izmaksu pozīcijai tiek pielietota vienas vienības izmaksa, jānorāda „ir”, ja netiek – aile nav jāaizpilda (jāatstāj tukša)</t>
  </si>
  <si>
    <t xml:space="preserve">Sākotnējās profesionālās izglītības programmu otrā un trešā profesionālās kvalifikācijas līmeņa ieguves viena vai pusotra mācību gada laikā, tai skaitā programmu pielāgošanas atbilstoši mērķa grupas vajadzībām, un mērķstipendijas piešķiršanas, izmaksas </t>
  </si>
  <si>
    <t xml:space="preserve">Izdevumi dalībai nozaru pārstāvju organizētās izstādēs un konkursos </t>
  </si>
  <si>
    <t xml:space="preserve">Izglītojamā ceļa izdevumi uz kvalifikācijas prakses vietu un izdevumi par naktsmītni kvalifikācijas prakses laikā </t>
  </si>
  <si>
    <t>13.1.4.</t>
  </si>
  <si>
    <t xml:space="preserve">Civiltiesiskā apdrošināšana </t>
  </si>
  <si>
    <t>13.1.5.</t>
  </si>
  <si>
    <t>13.1.6.</t>
  </si>
  <si>
    <t xml:space="preserve">Profesionālās izglītības iestādes vai koledžas pedagoga – prakses vadītāja – darba braucienu un komandējumu izmaksas, tai skaitā kvalifikācijas prakses pārbaudei </t>
  </si>
  <si>
    <t>13.1.7.</t>
  </si>
  <si>
    <t xml:space="preserve">Vispārizglītojošo STEM (zinātnes, tehnoloģijas, inženierzinātnes un matemātika) priekšmetu pedagogu darba samaksa, tai skaitā valsts sociālās apdrošināšanas obligātās iemaksas, un mācību līdzekļu izmaksas, lai nodrošinātu mērķa grupas dalībnieku zināšanu līmeņa atbilstību attiecīgās profesionālās izglītības programmas apguves prasībām </t>
  </si>
  <si>
    <t>13.1.8.</t>
  </si>
  <si>
    <t xml:space="preserve">Mērķstipendija </t>
  </si>
  <si>
    <t>13.1.9.</t>
  </si>
  <si>
    <t xml:space="preserve">Izglītojamā profesijas prasībām atbilstošu papildu zināšanu un prasmju apliecinošu dokumentu (sertifikāts, apliecība) ieguves izmaksas </t>
  </si>
  <si>
    <t>13.1.10.</t>
  </si>
  <si>
    <t>13.1.11.</t>
  </si>
  <si>
    <t xml:space="preserve">Izglītības programmu īstenošanas ieslodzījuma vietās esošiem jauniešiem vispārējo pamatprasmju apguves, tai skaitā programmu pielāgošanas atbilstoši mērķa grupas vajadzībām, profesionālās tālākizglītības un profesionālās pilnveides izmaksas </t>
  </si>
  <si>
    <t xml:space="preserve">Ieslodzījuma vietu pārvaldes koordinatora darba samaksa </t>
  </si>
  <si>
    <t xml:space="preserve">Pakalpojuma izmaksas vispārējo pamatprasmju apguvei, tai skaitā izglītības programmu pielāgošanai, individuālo mācību plānu un mācību metodisko materiālu izstrādei un pielāgošanai </t>
  </si>
  <si>
    <t xml:space="preserve">Pakalpojuma izmaksas profesionālās tālākizglītības programmu īstenošanai </t>
  </si>
  <si>
    <t xml:space="preserve">Pakalpojuma izmaksas profesionālās pilnveides programmu īstenošanai </t>
  </si>
  <si>
    <t xml:space="preserve">Pakalpojuma izmaksas karjeras atbalsta pasākumiem </t>
  </si>
  <si>
    <t>Projekta vadības izmaksas</t>
  </si>
  <si>
    <t>Projekta vadības personāla atlīdzības izmaksas</t>
  </si>
  <si>
    <t>Projekta vadības personāla atlīdzības izmaksas līdz 31.08.2015.</t>
  </si>
  <si>
    <t xml:space="preserve">Projekta vadības personāla atlīdzības izmaksas no 01.09.2015. </t>
  </si>
  <si>
    <t>Pārējās  vadības  izmaksas</t>
  </si>
  <si>
    <t>Pārējās vadības izmaksas līdz 31.08.2015.</t>
  </si>
  <si>
    <t>Pārējās vadības izmaksas no 01.09.2015.</t>
  </si>
  <si>
    <t xml:space="preserve">Izmaksas profesionālās izglītības iestādei vai koledžai izglītības programmu īstenošanai saskaņā ar vienas vienības izmaksu metodi </t>
  </si>
  <si>
    <t xml:space="preserve">Izmaksas profesionālās izglītības iestādei vai koledžai izglītības programmu īstenošanā iesaistītajam atbalsta personālam saskaņā ar vienas vienības izmaksu metodi </t>
  </si>
  <si>
    <t xml:space="preserve">Obligāto veselības pārbaužu izmaksas  </t>
  </si>
  <si>
    <t>Izglītības programmu īstenošanā iesaistītā Profesionālās izglītības iestāžu vai koledžu koordinatoru darba samaksa līdz 31.08.2015.</t>
  </si>
  <si>
    <t>13.1.12.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</si>
</sst>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1"/>
      <color theme="1"/>
      <name val="Times New Roman"/>
      <family val="1"/>
      <charset val="186"/>
    </font>
    <font>
      <b/>
      <i/>
      <sz val="10"/>
      <color theme="1"/>
      <name val="Times New Roman"/>
      <family val="1"/>
      <charset val="186"/>
    </font>
    <font>
      <sz val="11"/>
      <name val="Calibri"/>
      <family val="2"/>
      <charset val="186"/>
      <scheme val="minor"/>
    </font>
    <font>
      <b/>
      <sz val="12"/>
      <name val="Times New Roman"/>
      <family val="1"/>
      <charset val="186"/>
    </font>
    <font>
      <sz val="12"/>
      <name val="Times New Roman"/>
      <family val="1"/>
      <charset val="186"/>
    </font>
    <font>
      <sz val="10"/>
      <name val="Arial"/>
      <family val="2"/>
    </font>
    <font>
      <sz val="10"/>
      <name val="Times New Roman"/>
      <family val="1"/>
      <charset val="186"/>
    </font>
    <font>
      <b/>
      <sz val="10"/>
      <name val="Times New Roman"/>
      <family val="1"/>
      <charset val="186"/>
    </font>
    <font>
      <b/>
      <sz val="11"/>
      <name val="Times New Roman"/>
      <family val="1"/>
      <charset val="186"/>
    </font>
    <font>
      <sz val="11"/>
      <name val="Times New Roman"/>
      <family val="1"/>
      <charset val="186"/>
    </font>
    <font>
      <sz val="10"/>
      <color theme="1"/>
      <name val="Times New Roman"/>
      <family val="1"/>
      <charset val="186"/>
    </font>
    <font>
      <b/>
      <u/>
      <sz val="14"/>
      <name val="Times New Roman"/>
      <family val="1"/>
      <charset val="186"/>
    </font>
    <font>
      <b/>
      <sz val="16"/>
      <name val="Times New Roman"/>
      <family val="1"/>
      <charset val="186"/>
    </font>
    <font>
      <vertAlign val="superscript"/>
      <sz val="10"/>
      <name val="Times New Roman"/>
      <family val="1"/>
      <charset val="186"/>
    </font>
    <font>
      <b/>
      <sz val="14"/>
      <name val="Times New Roman"/>
      <family val="1"/>
      <charset val="186"/>
    </font>
    <font>
      <vertAlign val="superscript"/>
      <sz val="12"/>
      <color theme="1"/>
      <name val="Times New Roman"/>
      <family val="1"/>
      <charset val="186"/>
    </font>
    <font>
      <vertAlign val="superscript"/>
      <sz val="12"/>
      <name val="Times New Roman"/>
      <family val="1"/>
      <charset val="186"/>
    </font>
    <font>
      <sz val="12"/>
      <name val="Calibri"/>
      <family val="2"/>
      <charset val="186"/>
      <scheme val="minor"/>
    </font>
    <font>
      <sz val="11"/>
      <color theme="1"/>
      <name val="Calibri"/>
      <family val="2"/>
      <charset val="186"/>
      <scheme val="minor"/>
    </font>
    <font>
      <b/>
      <sz val="12"/>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9" fillId="0" borderId="0"/>
    <xf numFmtId="9" fontId="22" fillId="0" borderId="0" applyFont="0" applyFill="0" applyBorder="0" applyAlignment="0" applyProtection="0"/>
  </cellStyleXfs>
  <cellXfs count="121">
    <xf numFmtId="0" fontId="0" fillId="0" borderId="0" xfId="0"/>
    <xf numFmtId="0" fontId="1"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6" fillId="0" borderId="0" xfId="0" applyFont="1"/>
    <xf numFmtId="0" fontId="6" fillId="0" borderId="0" xfId="0" applyFont="1" applyAlignment="1">
      <alignment horizontal="center" vertical="center" wrapText="1"/>
    </xf>
    <xf numFmtId="0" fontId="6" fillId="0" borderId="0" xfId="0" applyFont="1"/>
    <xf numFmtId="0" fontId="13" fillId="0" borderId="0" xfId="0" applyFont="1"/>
    <xf numFmtId="0" fontId="6" fillId="0" borderId="0" xfId="0" applyFont="1" applyFill="1"/>
    <xf numFmtId="0" fontId="13" fillId="0" borderId="0" xfId="0" applyFont="1" applyFill="1"/>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horizontal="right" vertical="center" wrapText="1"/>
    </xf>
    <xf numFmtId="4" fontId="1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wrapText="1"/>
    </xf>
    <xf numFmtId="0" fontId="13" fillId="0" borderId="0" xfId="0" applyFont="1" applyFill="1" applyAlignment="1">
      <alignment horizontal="center" vertical="center"/>
    </xf>
    <xf numFmtId="0" fontId="16" fillId="0" borderId="0" xfId="0" applyFont="1" applyFill="1" applyAlignment="1">
      <alignment vertical="center"/>
    </xf>
    <xf numFmtId="0" fontId="1" fillId="0" borderId="4" xfId="0" applyFont="1" applyBorder="1"/>
    <xf numFmtId="0" fontId="2" fillId="0" borderId="4" xfId="0" applyFont="1" applyBorder="1"/>
    <xf numFmtId="0" fontId="1" fillId="0" borderId="4" xfId="0" applyFont="1" applyBorder="1" applyAlignment="1">
      <alignment wrapText="1"/>
    </xf>
    <xf numFmtId="0" fontId="8" fillId="0" borderId="4" xfId="0" applyFont="1" applyFill="1" applyBorder="1" applyAlignment="1">
      <alignment horizontal="left" vertical="center" wrapText="1"/>
    </xf>
    <xf numFmtId="0" fontId="12" fillId="0" borderId="0" xfId="0" applyFont="1"/>
    <xf numFmtId="0" fontId="13" fillId="0" borderId="0" xfId="0" applyFont="1" applyAlignment="1">
      <alignment horizontal="left" vertical="center"/>
    </xf>
    <xf numFmtId="0" fontId="21" fillId="0" borderId="4" xfId="0" applyFont="1" applyFill="1" applyBorder="1"/>
    <xf numFmtId="0" fontId="8" fillId="0" borderId="4" xfId="0" applyFont="1" applyFill="1" applyBorder="1" applyAlignment="1">
      <alignment vertical="center" wrapText="1"/>
    </xf>
    <xf numFmtId="0" fontId="16" fillId="3" borderId="0" xfId="0" applyFont="1" applyFill="1" applyBorder="1" applyAlignment="1">
      <alignment horizontal="center" vertical="center"/>
    </xf>
    <xf numFmtId="0" fontId="0" fillId="3" borderId="0" xfId="0" applyFill="1" applyBorder="1" applyAlignment="1">
      <alignment horizontal="center"/>
    </xf>
    <xf numFmtId="0" fontId="2" fillId="0" borderId="4" xfId="0" applyFont="1" applyBorder="1" applyAlignment="1">
      <alignment wrapText="1"/>
    </xf>
    <xf numFmtId="0" fontId="8" fillId="0" borderId="4"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49" fontId="7" fillId="2" borderId="6" xfId="0" applyNumberFormat="1" applyFont="1" applyFill="1" applyBorder="1" applyAlignment="1">
      <alignment horizontal="center" vertical="center" wrapText="1"/>
    </xf>
    <xf numFmtId="0" fontId="7" fillId="2" borderId="4" xfId="0" applyFont="1" applyFill="1" applyBorder="1" applyAlignment="1">
      <alignment vertical="center" wrapText="1"/>
    </xf>
    <xf numFmtId="0" fontId="8" fillId="2" borderId="6" xfId="0" applyFont="1" applyFill="1" applyBorder="1" applyAlignment="1">
      <alignment horizontal="right" vertical="center" wrapText="1"/>
    </xf>
    <xf numFmtId="0" fontId="8" fillId="2" borderId="4" xfId="0" applyFont="1" applyFill="1" applyBorder="1" applyAlignment="1">
      <alignment vertical="center" wrapText="1"/>
    </xf>
    <xf numFmtId="49" fontId="8" fillId="2" borderId="6"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4" fontId="8" fillId="2" borderId="4" xfId="0" applyNumberFormat="1" applyFont="1" applyFill="1" applyBorder="1" applyAlignment="1">
      <alignment horizontal="center" vertical="center" wrapText="1"/>
    </xf>
    <xf numFmtId="164" fontId="8" fillId="2" borderId="4" xfId="2"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3" fillId="2" borderId="4" xfId="0" applyFont="1" applyFill="1" applyBorder="1"/>
    <xf numFmtId="49" fontId="7" fillId="2" borderId="4"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Alignment="1">
      <alignment horizontal="right" vertical="top"/>
    </xf>
    <xf numFmtId="0" fontId="8" fillId="2" borderId="4" xfId="0" applyFont="1" applyFill="1" applyBorder="1" applyAlignment="1">
      <alignment horizontal="center" vertical="center" wrapText="1"/>
    </xf>
    <xf numFmtId="4" fontId="8" fillId="2" borderId="6"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xf numFmtId="0" fontId="13" fillId="0" borderId="0" xfId="0" applyFont="1" applyFill="1"/>
    <xf numFmtId="0" fontId="15" fillId="0" borderId="0" xfId="0" applyFont="1" applyFill="1" applyAlignment="1">
      <alignment horizontal="center" vertical="center" wrapText="1"/>
    </xf>
    <xf numFmtId="0" fontId="15" fillId="0" borderId="0" xfId="0" applyFont="1" applyFill="1" applyAlignment="1">
      <alignment vertical="center" wrapText="1"/>
    </xf>
    <xf numFmtId="4" fontId="8" fillId="0" borderId="5" xfId="0" applyNumberFormat="1" applyFont="1" applyFill="1" applyBorder="1" applyAlignment="1">
      <alignment horizontal="right" vertical="center"/>
    </xf>
    <xf numFmtId="4" fontId="8" fillId="0" borderId="4"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4" fontId="8" fillId="4" borderId="4" xfId="0" applyNumberFormat="1" applyFont="1" applyFill="1" applyBorder="1" applyAlignment="1">
      <alignment horizontal="right" vertical="center"/>
    </xf>
    <xf numFmtId="2" fontId="8" fillId="4" borderId="4" xfId="0" applyNumberFormat="1" applyFont="1" applyFill="1" applyBorder="1" applyAlignment="1">
      <alignment horizontal="right" vertical="center" wrapText="1"/>
    </xf>
    <xf numFmtId="0" fontId="13" fillId="0" borderId="0" xfId="0" applyFont="1" applyFill="1" applyAlignment="1">
      <alignment horizontal="left" vertical="center"/>
    </xf>
    <xf numFmtId="0" fontId="7"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4" xfId="0" applyFont="1" applyFill="1" applyBorder="1" applyAlignment="1">
      <alignment horizontal="center"/>
    </xf>
    <xf numFmtId="4" fontId="7" fillId="2" borderId="4" xfId="0" applyNumberFormat="1" applyFont="1" applyFill="1" applyBorder="1" applyAlignment="1">
      <alignment horizontal="right" vertical="center"/>
    </xf>
    <xf numFmtId="0" fontId="7" fillId="2" borderId="4" xfId="0" applyFont="1" applyFill="1" applyBorder="1" applyAlignment="1">
      <alignment horizontal="center" vertical="center"/>
    </xf>
    <xf numFmtId="0" fontId="13" fillId="0" borderId="11" xfId="0" applyFont="1" applyFill="1" applyBorder="1"/>
    <xf numFmtId="0" fontId="7" fillId="0"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3" fillId="0" borderId="0" xfId="0" applyFont="1" applyFill="1" applyAlignment="1">
      <alignment vertical="center" wrapText="1"/>
    </xf>
    <xf numFmtId="4" fontId="8" fillId="2" borderId="6"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10" fillId="0" borderId="0" xfId="0" applyFont="1" applyFill="1" applyAlignment="1">
      <alignment horizontal="left" vertical="top"/>
    </xf>
    <xf numFmtId="0" fontId="14" fillId="0" borderId="0" xfId="0" applyFont="1" applyAlignment="1"/>
    <xf numFmtId="0" fontId="14" fillId="0" borderId="0" xfId="0" applyFont="1" applyAlignment="1">
      <alignment vertical="center"/>
    </xf>
    <xf numFmtId="0" fontId="10" fillId="0" borderId="0" xfId="0" applyFont="1" applyFill="1" applyAlignment="1">
      <alignment horizontal="left" vertical="top" wrapText="1"/>
    </xf>
    <xf numFmtId="0" fontId="10" fillId="0" borderId="0" xfId="0" applyFont="1" applyAlignment="1">
      <alignment horizontal="left" vertical="top" wrapText="1"/>
    </xf>
    <xf numFmtId="0" fontId="18" fillId="2" borderId="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0" fontId="7" fillId="0" borderId="11" xfId="0" applyFont="1" applyBorder="1" applyAlignment="1">
      <alignment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1" xfId="0" applyFont="1" applyFill="1" applyBorder="1" applyAlignment="1">
      <alignment horizontal="right" vertical="center" wrapText="1"/>
    </xf>
    <xf numFmtId="0" fontId="10" fillId="0" borderId="0" xfId="0" applyFont="1" applyFill="1" applyAlignment="1">
      <alignment horizontal="left" vertical="top"/>
    </xf>
    <xf numFmtId="0" fontId="14" fillId="0" borderId="0" xfId="0" applyFont="1" applyAlignment="1"/>
    <xf numFmtId="0" fontId="13" fillId="0" borderId="0" xfId="0" applyFont="1" applyFill="1" applyAlignment="1">
      <alignment horizontal="right" vertical="center" wrapText="1"/>
    </xf>
    <xf numFmtId="0" fontId="16" fillId="2" borderId="4" xfId="0" applyFont="1" applyFill="1" applyBorder="1" applyAlignment="1">
      <alignment horizontal="center" vertical="center"/>
    </xf>
    <xf numFmtId="0" fontId="0" fillId="2" borderId="4" xfId="0" applyFill="1" applyBorder="1" applyAlignment="1">
      <alignment horizontal="center"/>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cellXfs>
  <cellStyles count="3">
    <cellStyle name="Normal" xfId="0" builtinId="0"/>
    <cellStyle name="Normal 2" xfId="1"/>
    <cellStyle name="Percent" xfId="2"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view="pageBreakPreview" zoomScaleNormal="100" zoomScaleSheetLayoutView="100" workbookViewId="0">
      <selection activeCell="H9" sqref="H9"/>
    </sheetView>
  </sheetViews>
  <sheetFormatPr defaultRowHeight="15" x14ac:dyDescent="0.25"/>
  <cols>
    <col min="1" max="1" width="9.42578125" style="11" customWidth="1"/>
    <col min="2" max="2" width="4.42578125" style="11" customWidth="1"/>
    <col min="3" max="20" width="5.140625" style="11" customWidth="1"/>
    <col min="21" max="16384" width="9.140625" style="11"/>
  </cols>
  <sheetData>
    <row r="1" spans="1:22" ht="15.75" x14ac:dyDescent="0.25">
      <c r="S1" s="58"/>
      <c r="T1" s="57" t="s">
        <v>107</v>
      </c>
    </row>
    <row r="2" spans="1:22" ht="36" customHeight="1" x14ac:dyDescent="0.25">
      <c r="T2" s="59" t="s">
        <v>108</v>
      </c>
    </row>
    <row r="3" spans="1:22" ht="18.75" x14ac:dyDescent="0.25">
      <c r="A3" s="96" t="s">
        <v>56</v>
      </c>
      <c r="B3" s="97"/>
      <c r="C3" s="97"/>
      <c r="D3" s="97"/>
      <c r="E3" s="97"/>
      <c r="F3" s="97"/>
      <c r="G3" s="97"/>
      <c r="H3" s="97"/>
      <c r="I3" s="97"/>
      <c r="J3" s="97"/>
      <c r="K3" s="97"/>
      <c r="L3" s="97"/>
      <c r="M3" s="97"/>
      <c r="N3" s="97"/>
      <c r="O3" s="97"/>
      <c r="P3" s="97"/>
      <c r="Q3" s="97"/>
      <c r="R3" s="97"/>
      <c r="S3" s="97"/>
      <c r="T3" s="98"/>
    </row>
    <row r="5" spans="1:22" ht="15.75" x14ac:dyDescent="0.25">
      <c r="A5" s="105"/>
      <c r="B5" s="105"/>
      <c r="C5" s="105"/>
      <c r="D5" s="105"/>
      <c r="E5" s="105"/>
      <c r="F5" s="105"/>
      <c r="G5" s="105"/>
      <c r="H5" s="105"/>
      <c r="I5" s="105"/>
      <c r="J5" s="105"/>
      <c r="K5" s="105"/>
      <c r="L5" s="105"/>
      <c r="M5" s="105"/>
      <c r="N5" s="105"/>
      <c r="O5" s="105"/>
      <c r="P5" s="105"/>
      <c r="Q5" s="105"/>
      <c r="R5" s="105"/>
      <c r="S5" s="105"/>
      <c r="T5" s="105"/>
    </row>
    <row r="6" spans="1:22" ht="15" customHeight="1" x14ac:dyDescent="0.25">
      <c r="A6" s="106" t="s">
        <v>83</v>
      </c>
      <c r="B6" s="99" t="s">
        <v>82</v>
      </c>
      <c r="C6" s="100"/>
      <c r="D6" s="100"/>
      <c r="E6" s="100"/>
      <c r="F6" s="100"/>
      <c r="G6" s="100"/>
      <c r="H6" s="100"/>
      <c r="I6" s="100"/>
      <c r="J6" s="100"/>
      <c r="K6" s="100"/>
      <c r="L6" s="100"/>
      <c r="M6" s="100"/>
      <c r="N6" s="100"/>
      <c r="O6" s="100"/>
      <c r="P6" s="100"/>
      <c r="Q6" s="100"/>
      <c r="R6" s="100"/>
      <c r="S6" s="100"/>
      <c r="T6" s="101"/>
    </row>
    <row r="7" spans="1:22" ht="15" customHeight="1" x14ac:dyDescent="0.25">
      <c r="A7" s="106"/>
      <c r="B7" s="102"/>
      <c r="C7" s="103"/>
      <c r="D7" s="103"/>
      <c r="E7" s="103"/>
      <c r="F7" s="103"/>
      <c r="G7" s="103"/>
      <c r="H7" s="103"/>
      <c r="I7" s="103"/>
      <c r="J7" s="103"/>
      <c r="K7" s="103"/>
      <c r="L7" s="103"/>
      <c r="M7" s="103"/>
      <c r="N7" s="103"/>
      <c r="O7" s="103"/>
      <c r="P7" s="103"/>
      <c r="Q7" s="103"/>
      <c r="R7" s="103"/>
      <c r="S7" s="103"/>
      <c r="T7" s="104"/>
    </row>
    <row r="8" spans="1:22" ht="16.5" customHeight="1" x14ac:dyDescent="0.25">
      <c r="A8" s="106"/>
      <c r="B8" s="106" t="s">
        <v>106</v>
      </c>
      <c r="C8" s="106"/>
      <c r="D8" s="106"/>
      <c r="E8" s="106"/>
      <c r="F8" s="106" t="s">
        <v>85</v>
      </c>
      <c r="G8" s="106"/>
      <c r="H8" s="106"/>
      <c r="I8" s="106"/>
      <c r="J8" s="106" t="s">
        <v>86</v>
      </c>
      <c r="K8" s="106"/>
      <c r="L8" s="106"/>
      <c r="M8" s="106"/>
      <c r="N8" s="106" t="s">
        <v>87</v>
      </c>
      <c r="O8" s="106"/>
      <c r="P8" s="106"/>
      <c r="Q8" s="106"/>
      <c r="R8" s="107" t="s">
        <v>88</v>
      </c>
      <c r="S8" s="108"/>
      <c r="T8" s="109"/>
    </row>
    <row r="9" spans="1:22" ht="15.75" x14ac:dyDescent="0.25">
      <c r="A9" s="106"/>
      <c r="B9" s="37" t="s">
        <v>28</v>
      </c>
      <c r="C9" s="37" t="s">
        <v>29</v>
      </c>
      <c r="D9" s="37" t="s">
        <v>33</v>
      </c>
      <c r="E9" s="37" t="s">
        <v>34</v>
      </c>
      <c r="F9" s="37" t="s">
        <v>28</v>
      </c>
      <c r="G9" s="37" t="s">
        <v>29</v>
      </c>
      <c r="H9" s="37" t="s">
        <v>33</v>
      </c>
      <c r="I9" s="37" t="s">
        <v>34</v>
      </c>
      <c r="J9" s="37" t="s">
        <v>28</v>
      </c>
      <c r="K9" s="37" t="s">
        <v>29</v>
      </c>
      <c r="L9" s="37" t="s">
        <v>33</v>
      </c>
      <c r="M9" s="37" t="s">
        <v>34</v>
      </c>
      <c r="N9" s="37" t="s">
        <v>28</v>
      </c>
      <c r="O9" s="37" t="s">
        <v>29</v>
      </c>
      <c r="P9" s="37" t="s">
        <v>33</v>
      </c>
      <c r="Q9" s="37" t="s">
        <v>34</v>
      </c>
      <c r="R9" s="37" t="s">
        <v>28</v>
      </c>
      <c r="S9" s="37" t="s">
        <v>29</v>
      </c>
      <c r="T9" s="37" t="s">
        <v>33</v>
      </c>
    </row>
    <row r="10" spans="1:22" ht="15.75" x14ac:dyDescent="0.25">
      <c r="A10" s="38"/>
      <c r="B10" s="38"/>
      <c r="C10" s="38"/>
      <c r="D10" s="38"/>
      <c r="E10" s="38"/>
      <c r="F10" s="38"/>
      <c r="G10" s="38"/>
      <c r="H10" s="38"/>
      <c r="I10" s="38"/>
      <c r="J10" s="38"/>
      <c r="K10" s="38"/>
      <c r="L10" s="38"/>
      <c r="M10" s="38"/>
      <c r="N10" s="38"/>
      <c r="O10" s="38"/>
      <c r="P10" s="38"/>
      <c r="Q10" s="38"/>
      <c r="R10" s="38"/>
      <c r="S10" s="38"/>
      <c r="T10" s="37"/>
    </row>
    <row r="11" spans="1:22" ht="15.75" x14ac:dyDescent="0.25">
      <c r="A11" s="38"/>
      <c r="B11" s="38"/>
      <c r="C11" s="38"/>
      <c r="D11" s="38"/>
      <c r="E11" s="38"/>
      <c r="F11" s="38"/>
      <c r="G11" s="38"/>
      <c r="H11" s="38"/>
      <c r="I11" s="38"/>
      <c r="J11" s="38"/>
      <c r="K11" s="38"/>
      <c r="L11" s="38"/>
      <c r="M11" s="38"/>
      <c r="N11" s="38"/>
      <c r="O11" s="38"/>
      <c r="P11" s="38"/>
      <c r="Q11" s="38"/>
      <c r="R11" s="38"/>
      <c r="S11" s="38"/>
      <c r="T11" s="37"/>
    </row>
    <row r="12" spans="1:22" ht="15.75" x14ac:dyDescent="0.25">
      <c r="A12" s="38"/>
      <c r="B12" s="38"/>
      <c r="C12" s="38"/>
      <c r="D12" s="38"/>
      <c r="E12" s="38"/>
      <c r="F12" s="38"/>
      <c r="G12" s="38"/>
      <c r="H12" s="38"/>
      <c r="I12" s="38"/>
      <c r="J12" s="38"/>
      <c r="K12" s="38"/>
      <c r="L12" s="38"/>
      <c r="M12" s="38"/>
      <c r="N12" s="38"/>
      <c r="O12" s="38"/>
      <c r="P12" s="38"/>
      <c r="Q12" s="38"/>
      <c r="R12" s="38"/>
      <c r="S12" s="38"/>
      <c r="T12" s="37"/>
    </row>
    <row r="13" spans="1:22" ht="15.75" x14ac:dyDescent="0.25">
      <c r="A13" s="38"/>
      <c r="B13" s="38"/>
      <c r="C13" s="38"/>
      <c r="D13" s="38"/>
      <c r="E13" s="38"/>
      <c r="F13" s="38"/>
      <c r="G13" s="38"/>
      <c r="H13" s="38"/>
      <c r="I13" s="38"/>
      <c r="J13" s="38"/>
      <c r="K13" s="38"/>
      <c r="L13" s="38"/>
      <c r="M13" s="38"/>
      <c r="N13" s="38"/>
      <c r="O13" s="38"/>
      <c r="P13" s="38"/>
      <c r="Q13" s="38"/>
      <c r="R13" s="38"/>
      <c r="S13" s="38"/>
      <c r="T13" s="37"/>
    </row>
    <row r="14" spans="1:22" x14ac:dyDescent="0.25">
      <c r="A14" s="10"/>
      <c r="B14" s="10"/>
      <c r="C14" s="10"/>
      <c r="D14" s="10"/>
      <c r="E14" s="10"/>
      <c r="F14" s="10"/>
      <c r="G14" s="10"/>
      <c r="H14" s="10"/>
      <c r="I14" s="10"/>
      <c r="J14" s="10"/>
      <c r="K14" s="10"/>
      <c r="L14" s="10"/>
      <c r="M14" s="10"/>
      <c r="N14" s="10"/>
      <c r="O14" s="10"/>
      <c r="P14" s="10"/>
      <c r="Q14" s="10"/>
      <c r="R14" s="12"/>
      <c r="S14" s="10"/>
      <c r="T14" s="10"/>
    </row>
    <row r="15" spans="1:22" ht="31.5" customHeight="1" x14ac:dyDescent="0.25">
      <c r="A15" s="95" t="s">
        <v>105</v>
      </c>
      <c r="B15" s="95"/>
      <c r="C15" s="95"/>
      <c r="D15" s="95"/>
      <c r="E15" s="95"/>
      <c r="F15" s="95"/>
      <c r="G15" s="95"/>
      <c r="H15" s="95"/>
      <c r="I15" s="95"/>
      <c r="J15" s="95"/>
      <c r="K15" s="95"/>
      <c r="L15" s="95"/>
      <c r="M15" s="95"/>
      <c r="N15" s="95"/>
      <c r="O15" s="95"/>
      <c r="P15" s="95"/>
      <c r="Q15" s="95"/>
      <c r="R15" s="95"/>
      <c r="S15" s="95"/>
      <c r="T15" s="95"/>
    </row>
    <row r="16" spans="1:22" ht="15" customHeight="1" x14ac:dyDescent="0.25">
      <c r="A16" s="94" t="s">
        <v>84</v>
      </c>
      <c r="B16" s="94"/>
      <c r="C16" s="94"/>
      <c r="D16" s="94"/>
      <c r="E16" s="94"/>
      <c r="F16" s="94"/>
      <c r="G16" s="94"/>
      <c r="H16" s="94"/>
      <c r="I16" s="94"/>
      <c r="J16" s="94"/>
      <c r="K16" s="94"/>
      <c r="L16" s="94"/>
      <c r="M16" s="94"/>
      <c r="N16" s="94"/>
      <c r="O16" s="94"/>
      <c r="P16" s="94"/>
      <c r="Q16" s="94"/>
      <c r="R16" s="94"/>
      <c r="S16" s="94"/>
      <c r="T16" s="94"/>
      <c r="U16" s="35"/>
      <c r="V16" s="35"/>
    </row>
  </sheetData>
  <mergeCells count="11">
    <mergeCell ref="A3:T3"/>
    <mergeCell ref="B6:T7"/>
    <mergeCell ref="A5:T5"/>
    <mergeCell ref="A6:A9"/>
    <mergeCell ref="B8:E8"/>
    <mergeCell ref="F8:I8"/>
    <mergeCell ref="J8:M8"/>
    <mergeCell ref="N8:Q8"/>
    <mergeCell ref="R8:T8"/>
    <mergeCell ref="A16:T16"/>
    <mergeCell ref="A15:T15"/>
  </mergeCells>
  <pageMargins left="0.59055118110236227" right="0.59055118110236227" top="1.1417322834645669" bottom="0.59055118110236227" header="0.31496062992125984" footer="0.31496062992125984"/>
  <pageSetup paperSize="9" scale="77"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view="pageBreakPreview" zoomScaleNormal="115" zoomScaleSheetLayoutView="100" workbookViewId="0">
      <selection activeCell="H10" sqref="H10"/>
    </sheetView>
  </sheetViews>
  <sheetFormatPr defaultRowHeight="15" x14ac:dyDescent="0.25"/>
  <cols>
    <col min="1" max="1" width="42.140625" style="65" customWidth="1"/>
    <col min="2" max="8" width="12" style="66" customWidth="1"/>
    <col min="9" max="9" width="0.140625" style="66" customWidth="1"/>
    <col min="10" max="16384" width="9.140625" style="66"/>
  </cols>
  <sheetData>
    <row r="1" spans="1:9" ht="32.25" customHeight="1" x14ac:dyDescent="0.25">
      <c r="A1" s="77"/>
      <c r="B1" s="67"/>
      <c r="C1" s="67"/>
      <c r="D1" s="67"/>
      <c r="E1" s="67"/>
      <c r="F1" s="67"/>
      <c r="G1" s="111" t="s">
        <v>45</v>
      </c>
      <c r="H1" s="111"/>
      <c r="I1" s="87"/>
    </row>
    <row r="2" spans="1:9" ht="15.75" customHeight="1" x14ac:dyDescent="0.25">
      <c r="A2" s="96" t="s">
        <v>76</v>
      </c>
      <c r="B2" s="97"/>
      <c r="C2" s="97"/>
      <c r="D2" s="97"/>
      <c r="E2" s="97"/>
      <c r="F2" s="97"/>
      <c r="G2" s="97"/>
      <c r="H2" s="98"/>
      <c r="I2" s="67"/>
    </row>
    <row r="3" spans="1:9" ht="18.75" x14ac:dyDescent="0.25">
      <c r="A3" s="68"/>
      <c r="B3" s="67"/>
      <c r="C3" s="67"/>
      <c r="D3" s="84"/>
      <c r="E3" s="67"/>
      <c r="F3" s="67"/>
      <c r="G3" s="69"/>
      <c r="H3" s="69"/>
      <c r="I3" s="67"/>
    </row>
    <row r="4" spans="1:9" ht="15" customHeight="1" x14ac:dyDescent="0.25">
      <c r="A4" s="83" t="s">
        <v>48</v>
      </c>
      <c r="B4" s="81" t="s">
        <v>106</v>
      </c>
      <c r="C4" s="81" t="s">
        <v>85</v>
      </c>
      <c r="D4" s="81" t="s">
        <v>86</v>
      </c>
      <c r="E4" s="81" t="s">
        <v>87</v>
      </c>
      <c r="F4" s="81" t="s">
        <v>88</v>
      </c>
      <c r="G4" s="110" t="s">
        <v>110</v>
      </c>
      <c r="H4" s="110" t="s">
        <v>41</v>
      </c>
      <c r="I4" s="67"/>
    </row>
    <row r="5" spans="1:9" ht="15.75" customHeight="1" x14ac:dyDescent="0.25">
      <c r="A5" s="78"/>
      <c r="B5" s="72" t="s">
        <v>47</v>
      </c>
      <c r="C5" s="72" t="s">
        <v>47</v>
      </c>
      <c r="D5" s="72" t="s">
        <v>47</v>
      </c>
      <c r="E5" s="73" t="s">
        <v>47</v>
      </c>
      <c r="F5" s="73" t="s">
        <v>47</v>
      </c>
      <c r="G5" s="72" t="s">
        <v>47</v>
      </c>
      <c r="H5" s="74" t="s">
        <v>41</v>
      </c>
      <c r="I5" s="67"/>
    </row>
    <row r="6" spans="1:9" ht="18.75" customHeight="1" x14ac:dyDescent="0.25">
      <c r="A6" s="79" t="s">
        <v>109</v>
      </c>
      <c r="B6" s="85"/>
      <c r="C6" s="72"/>
      <c r="D6" s="72"/>
      <c r="E6" s="73"/>
      <c r="F6" s="73"/>
      <c r="G6" s="75">
        <f t="shared" ref="G6:G9" si="0">SUM(B6:F6)</f>
        <v>0</v>
      </c>
      <c r="H6" s="76" t="e">
        <f>ROUND(G6/G$10*100,2)</f>
        <v>#DIV/0!</v>
      </c>
      <c r="I6" s="67"/>
    </row>
    <row r="7" spans="1:9" ht="18.75" customHeight="1" x14ac:dyDescent="0.25">
      <c r="A7" s="79" t="s">
        <v>89</v>
      </c>
      <c r="B7" s="70"/>
      <c r="C7" s="71"/>
      <c r="D7" s="71"/>
      <c r="E7" s="71"/>
      <c r="F7" s="71"/>
      <c r="G7" s="75">
        <f t="shared" si="0"/>
        <v>0</v>
      </c>
      <c r="H7" s="76" t="e">
        <f>ROUND(G7/G$10*100,2)</f>
        <v>#DIV/0!</v>
      </c>
      <c r="I7" s="67"/>
    </row>
    <row r="8" spans="1:9" ht="20.25" customHeight="1" x14ac:dyDescent="0.25">
      <c r="A8" s="79" t="s">
        <v>42</v>
      </c>
      <c r="B8" s="71"/>
      <c r="C8" s="71"/>
      <c r="D8" s="71"/>
      <c r="E8" s="71"/>
      <c r="F8" s="71"/>
      <c r="G8" s="75">
        <f t="shared" si="0"/>
        <v>0</v>
      </c>
      <c r="H8" s="76" t="e">
        <f>ROUND(G8/G$10*100,2)</f>
        <v>#DIV/0!</v>
      </c>
      <c r="I8" s="67"/>
    </row>
    <row r="9" spans="1:9" ht="20.25" customHeight="1" x14ac:dyDescent="0.25">
      <c r="A9" s="80" t="s">
        <v>46</v>
      </c>
      <c r="B9" s="75">
        <f>B6+B7+B8</f>
        <v>0</v>
      </c>
      <c r="C9" s="75">
        <f t="shared" ref="C9:F9" si="1">C6+C7+C8</f>
        <v>0</v>
      </c>
      <c r="D9" s="75">
        <f>D6+D7+D8</f>
        <v>0</v>
      </c>
      <c r="E9" s="75">
        <f t="shared" si="1"/>
        <v>0</v>
      </c>
      <c r="F9" s="75">
        <f t="shared" si="1"/>
        <v>0</v>
      </c>
      <c r="G9" s="75">
        <f t="shared" si="0"/>
        <v>0</v>
      </c>
      <c r="H9" s="76" t="e">
        <f>ROUND(G9/G$10*100,2)</f>
        <v>#DIV/0!</v>
      </c>
      <c r="I9" s="67"/>
    </row>
    <row r="10" spans="1:9" ht="20.25" customHeight="1" x14ac:dyDescent="0.25">
      <c r="A10" s="78" t="s">
        <v>43</v>
      </c>
      <c r="B10" s="82">
        <f>B9</f>
        <v>0</v>
      </c>
      <c r="C10" s="82">
        <f t="shared" ref="C10:F10" si="2">C9</f>
        <v>0</v>
      </c>
      <c r="D10" s="82">
        <f t="shared" si="2"/>
        <v>0</v>
      </c>
      <c r="E10" s="82">
        <f t="shared" si="2"/>
        <v>0</v>
      </c>
      <c r="F10" s="82">
        <f t="shared" si="2"/>
        <v>0</v>
      </c>
      <c r="G10" s="82">
        <f>SUM(B10:F10)</f>
        <v>0</v>
      </c>
      <c r="H10" s="82" t="e">
        <f>SUM(H6:H9)</f>
        <v>#DIV/0!</v>
      </c>
      <c r="I10" s="67"/>
    </row>
    <row r="11" spans="1:9" ht="20.25" customHeight="1" x14ac:dyDescent="0.25">
      <c r="A11" s="78" t="s">
        <v>44</v>
      </c>
      <c r="B11" s="75">
        <f>B10</f>
        <v>0</v>
      </c>
      <c r="C11" s="75">
        <f t="shared" ref="C11:H11" si="3">C10</f>
        <v>0</v>
      </c>
      <c r="D11" s="75">
        <f t="shared" si="3"/>
        <v>0</v>
      </c>
      <c r="E11" s="75">
        <f t="shared" si="3"/>
        <v>0</v>
      </c>
      <c r="F11" s="75">
        <f t="shared" si="3"/>
        <v>0</v>
      </c>
      <c r="G11" s="75">
        <f t="shared" si="3"/>
        <v>0</v>
      </c>
      <c r="H11" s="75" t="e">
        <f t="shared" si="3"/>
        <v>#DIV/0!</v>
      </c>
      <c r="I11" s="67"/>
    </row>
    <row r="12" spans="1:9" ht="15.75" customHeight="1" x14ac:dyDescent="0.25"/>
    <row r="13" spans="1:9" ht="15.75" customHeight="1" x14ac:dyDescent="0.25"/>
    <row r="14" spans="1:9" ht="15.75" customHeight="1" x14ac:dyDescent="0.25"/>
    <row r="15" spans="1:9" ht="15.75" customHeight="1" x14ac:dyDescent="0.25"/>
    <row r="16" spans="1:9" ht="15.75" customHeight="1" x14ac:dyDescent="0.25"/>
  </sheetData>
  <mergeCells count="3">
    <mergeCell ref="A2:H2"/>
    <mergeCell ref="G4:H4"/>
    <mergeCell ref="G1:H1"/>
  </mergeCells>
  <pageMargins left="0.59055118110236227" right="0.59055118110236227" top="1.1417322834645669" bottom="0.59055118110236227" header="0.31496062992125984" footer="0.31496062992125984"/>
  <pageSetup paperSize="9" scale="93"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tabSelected="1" view="pageBreakPreview" zoomScale="90" zoomScaleNormal="100" zoomScaleSheetLayoutView="90" workbookViewId="0">
      <selection activeCell="A54" sqref="A54"/>
    </sheetView>
  </sheetViews>
  <sheetFormatPr defaultRowHeight="15" x14ac:dyDescent="0.25"/>
  <cols>
    <col min="1" max="1" width="9.140625" style="12" bestFit="1" customWidth="1"/>
    <col min="2" max="2" width="78.28515625" style="12" customWidth="1"/>
    <col min="3" max="3" width="12.140625" style="12" customWidth="1"/>
    <col min="4" max="4" width="14.42578125" style="12" customWidth="1"/>
    <col min="5" max="5" width="11.28515625" style="12" customWidth="1"/>
    <col min="6" max="6" width="12.85546875" style="12" customWidth="1"/>
    <col min="7" max="7" width="9.140625" style="12"/>
    <col min="8" max="8" width="19.28515625" style="12" customWidth="1"/>
    <col min="9" max="9" width="19" style="12" customWidth="1"/>
    <col min="10" max="10" width="10.5703125" style="12" customWidth="1"/>
    <col min="11" max="11" width="15.140625" style="12" customWidth="1"/>
    <col min="12" max="16384" width="9.140625" style="12"/>
  </cols>
  <sheetData>
    <row r="1" spans="1:13" ht="33.75" customHeight="1" x14ac:dyDescent="0.25">
      <c r="A1" s="27"/>
      <c r="B1" s="13"/>
      <c r="C1" s="13"/>
      <c r="D1" s="13"/>
      <c r="E1" s="28"/>
      <c r="F1" s="28"/>
      <c r="G1" s="28"/>
      <c r="H1" s="13"/>
      <c r="I1" s="114" t="s">
        <v>162</v>
      </c>
      <c r="J1" s="114"/>
      <c r="K1" s="114"/>
    </row>
    <row r="2" spans="1:13" ht="20.25" x14ac:dyDescent="0.25">
      <c r="A2" s="115" t="s">
        <v>77</v>
      </c>
      <c r="B2" s="116"/>
      <c r="C2" s="116"/>
      <c r="D2" s="116"/>
      <c r="E2" s="116"/>
      <c r="F2" s="116"/>
      <c r="G2" s="116"/>
      <c r="H2" s="116"/>
      <c r="I2" s="116"/>
      <c r="J2" s="116"/>
      <c r="K2" s="116"/>
      <c r="L2" s="22"/>
      <c r="M2" s="22"/>
    </row>
    <row r="3" spans="1:13" ht="20.25" x14ac:dyDescent="0.25">
      <c r="A3" s="31"/>
      <c r="B3" s="32"/>
      <c r="C3" s="32"/>
      <c r="D3" s="32"/>
      <c r="E3" s="32"/>
      <c r="F3" s="32"/>
      <c r="G3" s="32"/>
      <c r="H3" s="32"/>
      <c r="I3" s="32"/>
      <c r="J3" s="32"/>
      <c r="K3" s="32"/>
      <c r="L3" s="22"/>
      <c r="M3" s="22"/>
    </row>
    <row r="4" spans="1:13" ht="15.75" customHeight="1" x14ac:dyDescent="0.25">
      <c r="A4" s="110" t="s">
        <v>3</v>
      </c>
      <c r="B4" s="110" t="s">
        <v>49</v>
      </c>
      <c r="C4" s="110" t="s">
        <v>75</v>
      </c>
      <c r="D4" s="119" t="s">
        <v>164</v>
      </c>
      <c r="E4" s="110" t="s">
        <v>55</v>
      </c>
      <c r="F4" s="110" t="s">
        <v>78</v>
      </c>
      <c r="G4" s="110" t="s">
        <v>53</v>
      </c>
      <c r="H4" s="117" t="s">
        <v>103</v>
      </c>
      <c r="I4" s="110" t="s">
        <v>52</v>
      </c>
      <c r="J4" s="110"/>
      <c r="K4" s="110" t="s">
        <v>54</v>
      </c>
    </row>
    <row r="5" spans="1:13" ht="63" customHeight="1" x14ac:dyDescent="0.25">
      <c r="A5" s="110"/>
      <c r="B5" s="110"/>
      <c r="C5" s="110"/>
      <c r="D5" s="120"/>
      <c r="E5" s="106"/>
      <c r="F5" s="106"/>
      <c r="G5" s="110"/>
      <c r="H5" s="118"/>
      <c r="I5" s="49" t="s">
        <v>40</v>
      </c>
      <c r="J5" s="49" t="s">
        <v>41</v>
      </c>
      <c r="K5" s="110"/>
    </row>
    <row r="6" spans="1:13" ht="30" customHeight="1" x14ac:dyDescent="0.25">
      <c r="A6" s="56" t="s">
        <v>28</v>
      </c>
      <c r="B6" s="52" t="s">
        <v>111</v>
      </c>
      <c r="C6" s="50" t="s">
        <v>101</v>
      </c>
      <c r="D6" s="90" t="s">
        <v>80</v>
      </c>
      <c r="E6" s="50"/>
      <c r="F6" s="50"/>
      <c r="G6" s="51"/>
      <c r="H6" s="88">
        <v>0</v>
      </c>
      <c r="I6" s="45">
        <f>H6</f>
        <v>0</v>
      </c>
      <c r="J6" s="46" t="e">
        <f t="shared" ref="J6:J37" si="0">ROUND(I6/$I$62, 2)</f>
        <v>#DIV/0!</v>
      </c>
      <c r="K6" s="29"/>
    </row>
    <row r="7" spans="1:13" ht="30" customHeight="1" x14ac:dyDescent="0.25">
      <c r="A7" s="53" t="s">
        <v>29</v>
      </c>
      <c r="B7" s="40" t="s">
        <v>188</v>
      </c>
      <c r="C7" s="47" t="s">
        <v>163</v>
      </c>
      <c r="D7" s="90"/>
      <c r="E7" s="47"/>
      <c r="F7" s="47"/>
      <c r="G7" s="47"/>
      <c r="H7" s="88">
        <f>H8+H11</f>
        <v>0</v>
      </c>
      <c r="I7" s="45">
        <f>H7</f>
        <v>0</v>
      </c>
      <c r="J7" s="46" t="e">
        <f t="shared" si="0"/>
        <v>#DIV/0!</v>
      </c>
      <c r="K7" s="29"/>
    </row>
    <row r="8" spans="1:13" ht="30" customHeight="1" x14ac:dyDescent="0.25">
      <c r="A8" s="53" t="s">
        <v>30</v>
      </c>
      <c r="B8" s="40" t="s">
        <v>189</v>
      </c>
      <c r="C8" s="50" t="s">
        <v>163</v>
      </c>
      <c r="D8" s="90"/>
      <c r="E8" s="50"/>
      <c r="F8" s="50"/>
      <c r="G8" s="50"/>
      <c r="H8" s="88">
        <f>H9+H10</f>
        <v>0</v>
      </c>
      <c r="I8" s="45">
        <f>H8</f>
        <v>0</v>
      </c>
      <c r="J8" s="46" t="e">
        <f t="shared" si="0"/>
        <v>#DIV/0!</v>
      </c>
      <c r="K8" s="29"/>
    </row>
    <row r="9" spans="1:13" ht="30" customHeight="1" x14ac:dyDescent="0.25">
      <c r="A9" s="53" t="s">
        <v>32</v>
      </c>
      <c r="B9" s="40" t="s">
        <v>190</v>
      </c>
      <c r="C9" s="60" t="s">
        <v>101</v>
      </c>
      <c r="D9" s="90"/>
      <c r="E9" s="36"/>
      <c r="F9" s="36"/>
      <c r="G9" s="36"/>
      <c r="H9" s="62">
        <f>ROUND(E9*F9,2)</f>
        <v>0</v>
      </c>
      <c r="I9" s="45">
        <f t="shared" ref="I9:I58" si="1">H9</f>
        <v>0</v>
      </c>
      <c r="J9" s="46" t="e">
        <f t="shared" si="0"/>
        <v>#DIV/0!</v>
      </c>
      <c r="K9" s="29"/>
    </row>
    <row r="10" spans="1:13" ht="30" customHeight="1" x14ac:dyDescent="0.25">
      <c r="A10" s="53" t="s">
        <v>90</v>
      </c>
      <c r="B10" s="40" t="s">
        <v>191</v>
      </c>
      <c r="C10" s="60" t="s">
        <v>102</v>
      </c>
      <c r="D10" s="90"/>
      <c r="E10" s="36"/>
      <c r="F10" s="36"/>
      <c r="G10" s="36"/>
      <c r="H10" s="89">
        <f>ROUND(E10*F10,2)</f>
        <v>0</v>
      </c>
      <c r="I10" s="45">
        <f t="shared" si="1"/>
        <v>0</v>
      </c>
      <c r="J10" s="46" t="e">
        <f t="shared" si="0"/>
        <v>#DIV/0!</v>
      </c>
      <c r="K10" s="29"/>
    </row>
    <row r="11" spans="1:13" ht="30" customHeight="1" x14ac:dyDescent="0.25">
      <c r="A11" s="53" t="s">
        <v>31</v>
      </c>
      <c r="B11" s="40" t="s">
        <v>192</v>
      </c>
      <c r="C11" s="47" t="s">
        <v>163</v>
      </c>
      <c r="D11" s="90"/>
      <c r="E11" s="48"/>
      <c r="F11" s="48"/>
      <c r="G11" s="48"/>
      <c r="H11" s="88">
        <f>H12+H23</f>
        <v>0</v>
      </c>
      <c r="I11" s="45">
        <f t="shared" si="1"/>
        <v>0</v>
      </c>
      <c r="J11" s="46" t="e">
        <f t="shared" si="0"/>
        <v>#DIV/0!</v>
      </c>
      <c r="K11" s="29"/>
    </row>
    <row r="12" spans="1:13" ht="30" customHeight="1" x14ac:dyDescent="0.25">
      <c r="A12" s="63" t="s">
        <v>32</v>
      </c>
      <c r="B12" s="40" t="s">
        <v>193</v>
      </c>
      <c r="C12" s="60" t="s">
        <v>101</v>
      </c>
      <c r="D12" s="90"/>
      <c r="E12" s="79"/>
      <c r="F12" s="79"/>
      <c r="G12" s="79"/>
      <c r="H12" s="61">
        <f>SUM(H13:H22)</f>
        <v>0</v>
      </c>
      <c r="I12" s="45">
        <f t="shared" si="1"/>
        <v>0</v>
      </c>
      <c r="J12" s="46" t="e">
        <f t="shared" si="0"/>
        <v>#DIV/0!</v>
      </c>
      <c r="K12" s="29"/>
    </row>
    <row r="13" spans="1:13" ht="28.5" customHeight="1" x14ac:dyDescent="0.25">
      <c r="A13" s="41" t="s">
        <v>113</v>
      </c>
      <c r="B13" s="42" t="s">
        <v>114</v>
      </c>
      <c r="C13" s="34" t="s">
        <v>101</v>
      </c>
      <c r="D13" s="36"/>
      <c r="E13" s="26"/>
      <c r="F13" s="26"/>
      <c r="G13" s="26"/>
      <c r="H13" s="89">
        <f t="shared" ref="H13:H22" si="2">ROUND(E13*F13,2)</f>
        <v>0</v>
      </c>
      <c r="I13" s="45">
        <f t="shared" si="1"/>
        <v>0</v>
      </c>
      <c r="J13" s="46" t="e">
        <f t="shared" si="0"/>
        <v>#DIV/0!</v>
      </c>
      <c r="K13" s="29"/>
    </row>
    <row r="14" spans="1:13" ht="28.5" customHeight="1" x14ac:dyDescent="0.25">
      <c r="A14" s="41" t="s">
        <v>115</v>
      </c>
      <c r="B14" s="42" t="s">
        <v>116</v>
      </c>
      <c r="C14" s="36" t="s">
        <v>101</v>
      </c>
      <c r="D14" s="36"/>
      <c r="E14" s="26"/>
      <c r="F14" s="26"/>
      <c r="G14" s="26"/>
      <c r="H14" s="89">
        <f t="shared" si="2"/>
        <v>0</v>
      </c>
      <c r="I14" s="45">
        <f t="shared" si="1"/>
        <v>0</v>
      </c>
      <c r="J14" s="46" t="e">
        <f t="shared" si="0"/>
        <v>#DIV/0!</v>
      </c>
      <c r="K14" s="29"/>
    </row>
    <row r="15" spans="1:13" ht="28.5" customHeight="1" x14ac:dyDescent="0.25">
      <c r="A15" s="41" t="s">
        <v>117</v>
      </c>
      <c r="B15" s="42" t="s">
        <v>118</v>
      </c>
      <c r="C15" s="36" t="s">
        <v>101</v>
      </c>
      <c r="D15" s="36"/>
      <c r="E15" s="26"/>
      <c r="F15" s="26"/>
      <c r="G15" s="26"/>
      <c r="H15" s="89">
        <f t="shared" si="2"/>
        <v>0</v>
      </c>
      <c r="I15" s="45">
        <f t="shared" si="1"/>
        <v>0</v>
      </c>
      <c r="J15" s="46" t="e">
        <f t="shared" si="0"/>
        <v>#DIV/0!</v>
      </c>
      <c r="K15" s="29"/>
    </row>
    <row r="16" spans="1:13" ht="28.5" customHeight="1" x14ac:dyDescent="0.25">
      <c r="A16" s="41" t="s">
        <v>119</v>
      </c>
      <c r="B16" s="42" t="s">
        <v>120</v>
      </c>
      <c r="C16" s="36" t="s">
        <v>101</v>
      </c>
      <c r="D16" s="36"/>
      <c r="E16" s="26"/>
      <c r="F16" s="26"/>
      <c r="G16" s="26"/>
      <c r="H16" s="89">
        <f t="shared" si="2"/>
        <v>0</v>
      </c>
      <c r="I16" s="45">
        <f t="shared" si="1"/>
        <v>0</v>
      </c>
      <c r="J16" s="46" t="e">
        <f t="shared" si="0"/>
        <v>#DIV/0!</v>
      </c>
      <c r="K16" s="29"/>
    </row>
    <row r="17" spans="1:11" ht="28.5" customHeight="1" x14ac:dyDescent="0.25">
      <c r="A17" s="41" t="s">
        <v>121</v>
      </c>
      <c r="B17" s="42" t="s">
        <v>122</v>
      </c>
      <c r="C17" s="36" t="s">
        <v>101</v>
      </c>
      <c r="D17" s="36"/>
      <c r="E17" s="26"/>
      <c r="F17" s="26"/>
      <c r="G17" s="26"/>
      <c r="H17" s="89">
        <f t="shared" si="2"/>
        <v>0</v>
      </c>
      <c r="I17" s="45">
        <f t="shared" si="1"/>
        <v>0</v>
      </c>
      <c r="J17" s="46" t="e">
        <f t="shared" si="0"/>
        <v>#DIV/0!</v>
      </c>
      <c r="K17" s="29"/>
    </row>
    <row r="18" spans="1:11" ht="28.5" customHeight="1" x14ac:dyDescent="0.25">
      <c r="A18" s="41" t="s">
        <v>123</v>
      </c>
      <c r="B18" s="42" t="s">
        <v>124</v>
      </c>
      <c r="C18" s="36" t="s">
        <v>101</v>
      </c>
      <c r="D18" s="36"/>
      <c r="E18" s="26"/>
      <c r="F18" s="26"/>
      <c r="G18" s="26"/>
      <c r="H18" s="89">
        <f t="shared" si="2"/>
        <v>0</v>
      </c>
      <c r="I18" s="45">
        <f t="shared" si="1"/>
        <v>0</v>
      </c>
      <c r="J18" s="46" t="e">
        <f t="shared" si="0"/>
        <v>#DIV/0!</v>
      </c>
      <c r="K18" s="29"/>
    </row>
    <row r="19" spans="1:11" ht="28.5" customHeight="1" x14ac:dyDescent="0.25">
      <c r="A19" s="41" t="s">
        <v>126</v>
      </c>
      <c r="B19" s="42" t="s">
        <v>125</v>
      </c>
      <c r="C19" s="36" t="s">
        <v>101</v>
      </c>
      <c r="D19" s="36"/>
      <c r="E19" s="26"/>
      <c r="F19" s="26"/>
      <c r="G19" s="26"/>
      <c r="H19" s="89">
        <f t="shared" si="2"/>
        <v>0</v>
      </c>
      <c r="I19" s="45">
        <f t="shared" si="1"/>
        <v>0</v>
      </c>
      <c r="J19" s="46" t="e">
        <f t="shared" si="0"/>
        <v>#DIV/0!</v>
      </c>
      <c r="K19" s="29"/>
    </row>
    <row r="20" spans="1:11" ht="28.5" customHeight="1" x14ac:dyDescent="0.25">
      <c r="A20" s="41" t="s">
        <v>128</v>
      </c>
      <c r="B20" s="42" t="s">
        <v>127</v>
      </c>
      <c r="C20" s="36" t="s">
        <v>101</v>
      </c>
      <c r="D20" s="36"/>
      <c r="E20" s="26"/>
      <c r="F20" s="26"/>
      <c r="G20" s="26"/>
      <c r="H20" s="89">
        <f t="shared" si="2"/>
        <v>0</v>
      </c>
      <c r="I20" s="45">
        <f t="shared" si="1"/>
        <v>0</v>
      </c>
      <c r="J20" s="46" t="e">
        <f t="shared" si="0"/>
        <v>#DIV/0!</v>
      </c>
      <c r="K20" s="29"/>
    </row>
    <row r="21" spans="1:11" ht="28.5" customHeight="1" x14ac:dyDescent="0.25">
      <c r="A21" s="41" t="s">
        <v>130</v>
      </c>
      <c r="B21" s="42" t="s">
        <v>129</v>
      </c>
      <c r="C21" s="36" t="s">
        <v>101</v>
      </c>
      <c r="D21" s="36"/>
      <c r="E21" s="26"/>
      <c r="F21" s="26"/>
      <c r="G21" s="26"/>
      <c r="H21" s="89">
        <f t="shared" si="2"/>
        <v>0</v>
      </c>
      <c r="I21" s="45">
        <f t="shared" si="1"/>
        <v>0</v>
      </c>
      <c r="J21" s="46" t="e">
        <f t="shared" si="0"/>
        <v>#DIV/0!</v>
      </c>
      <c r="K21" s="29"/>
    </row>
    <row r="22" spans="1:11" ht="28.5" customHeight="1" x14ac:dyDescent="0.25">
      <c r="A22" s="41" t="s">
        <v>132</v>
      </c>
      <c r="B22" s="42" t="s">
        <v>131</v>
      </c>
      <c r="C22" s="36" t="s">
        <v>101</v>
      </c>
      <c r="D22" s="36"/>
      <c r="E22" s="26"/>
      <c r="F22" s="26"/>
      <c r="G22" s="26"/>
      <c r="H22" s="89">
        <f t="shared" si="2"/>
        <v>0</v>
      </c>
      <c r="I22" s="45">
        <f t="shared" si="1"/>
        <v>0</v>
      </c>
      <c r="J22" s="46" t="e">
        <f t="shared" si="0"/>
        <v>#DIV/0!</v>
      </c>
      <c r="K22" s="29"/>
    </row>
    <row r="23" spans="1:11" ht="28.5" customHeight="1" x14ac:dyDescent="0.25">
      <c r="A23" s="64" t="s">
        <v>90</v>
      </c>
      <c r="B23" s="40" t="s">
        <v>194</v>
      </c>
      <c r="C23" s="60" t="s">
        <v>102</v>
      </c>
      <c r="D23" s="90"/>
      <c r="E23" s="79"/>
      <c r="F23" s="79"/>
      <c r="G23" s="79"/>
      <c r="H23" s="88">
        <f>SUM(H24:H28)</f>
        <v>0</v>
      </c>
      <c r="I23" s="45">
        <f t="shared" si="1"/>
        <v>0</v>
      </c>
      <c r="J23" s="46" t="e">
        <f t="shared" si="0"/>
        <v>#DIV/0!</v>
      </c>
      <c r="K23" s="29"/>
    </row>
    <row r="24" spans="1:11" ht="28.5" customHeight="1" x14ac:dyDescent="0.25">
      <c r="A24" s="41" t="s">
        <v>112</v>
      </c>
      <c r="B24" s="42" t="s">
        <v>134</v>
      </c>
      <c r="C24" s="36" t="s">
        <v>102</v>
      </c>
      <c r="D24" s="36"/>
      <c r="E24" s="26"/>
      <c r="F24" s="26"/>
      <c r="G24" s="26"/>
      <c r="H24" s="89">
        <f>ROUND(E24*F24,2)</f>
        <v>0</v>
      </c>
      <c r="I24" s="45">
        <f t="shared" si="1"/>
        <v>0</v>
      </c>
      <c r="J24" s="46" t="e">
        <f t="shared" si="0"/>
        <v>#DIV/0!</v>
      </c>
      <c r="K24" s="29"/>
    </row>
    <row r="25" spans="1:11" ht="28.5" customHeight="1" x14ac:dyDescent="0.25">
      <c r="A25" s="41" t="s">
        <v>133</v>
      </c>
      <c r="B25" s="42" t="s">
        <v>135</v>
      </c>
      <c r="C25" s="36" t="s">
        <v>102</v>
      </c>
      <c r="D25" s="36"/>
      <c r="E25" s="26"/>
      <c r="F25" s="26"/>
      <c r="G25" s="26"/>
      <c r="H25" s="89">
        <f>ROUND(E25*F25,2)</f>
        <v>0</v>
      </c>
      <c r="I25" s="45">
        <f t="shared" si="1"/>
        <v>0</v>
      </c>
      <c r="J25" s="46" t="e">
        <f t="shared" si="0"/>
        <v>#DIV/0!</v>
      </c>
      <c r="K25" s="29"/>
    </row>
    <row r="26" spans="1:11" ht="28.5" customHeight="1" x14ac:dyDescent="0.25">
      <c r="A26" s="41" t="s">
        <v>137</v>
      </c>
      <c r="B26" s="42" t="s">
        <v>136</v>
      </c>
      <c r="C26" s="36" t="s">
        <v>102</v>
      </c>
      <c r="D26" s="36"/>
      <c r="E26" s="26"/>
      <c r="F26" s="26"/>
      <c r="G26" s="26"/>
      <c r="H26" s="89">
        <f>ROUND(E26*F26,2)</f>
        <v>0</v>
      </c>
      <c r="I26" s="45">
        <f t="shared" si="1"/>
        <v>0</v>
      </c>
      <c r="J26" s="46" t="e">
        <f t="shared" si="0"/>
        <v>#DIV/0!</v>
      </c>
      <c r="K26" s="29"/>
    </row>
    <row r="27" spans="1:11" ht="28.5" customHeight="1" x14ac:dyDescent="0.25">
      <c r="A27" s="41" t="s">
        <v>139</v>
      </c>
      <c r="B27" s="42" t="s">
        <v>138</v>
      </c>
      <c r="C27" s="36" t="s">
        <v>102</v>
      </c>
      <c r="D27" s="36"/>
      <c r="E27" s="26"/>
      <c r="F27" s="26"/>
      <c r="G27" s="26"/>
      <c r="H27" s="89">
        <f>ROUND(E27*F27,2)</f>
        <v>0</v>
      </c>
      <c r="I27" s="45">
        <f t="shared" si="1"/>
        <v>0</v>
      </c>
      <c r="J27" s="46" t="e">
        <f t="shared" si="0"/>
        <v>#DIV/0!</v>
      </c>
      <c r="K27" s="29"/>
    </row>
    <row r="28" spans="1:11" ht="28.5" customHeight="1" x14ac:dyDescent="0.25">
      <c r="A28" s="41" t="s">
        <v>141</v>
      </c>
      <c r="B28" s="42" t="s">
        <v>140</v>
      </c>
      <c r="C28" s="36" t="s">
        <v>102</v>
      </c>
      <c r="D28" s="36"/>
      <c r="E28" s="26"/>
      <c r="F28" s="26"/>
      <c r="G28" s="26"/>
      <c r="H28" s="89">
        <f>ROUND(E28*F28,2)</f>
        <v>0</v>
      </c>
      <c r="I28" s="45">
        <f t="shared" si="1"/>
        <v>0</v>
      </c>
      <c r="J28" s="46" t="e">
        <f t="shared" si="0"/>
        <v>#DIV/0!</v>
      </c>
      <c r="K28" s="29"/>
    </row>
    <row r="29" spans="1:11" ht="24.75" customHeight="1" x14ac:dyDescent="0.25">
      <c r="A29" s="63" t="s">
        <v>33</v>
      </c>
      <c r="B29" s="40" t="s">
        <v>50</v>
      </c>
      <c r="C29" s="50" t="s">
        <v>102</v>
      </c>
      <c r="D29" s="90"/>
      <c r="E29" s="48"/>
      <c r="F29" s="48"/>
      <c r="G29" s="48"/>
      <c r="H29" s="88">
        <f>H30+H32</f>
        <v>0</v>
      </c>
      <c r="I29" s="45">
        <f t="shared" si="1"/>
        <v>0</v>
      </c>
      <c r="J29" s="46" t="e">
        <f t="shared" si="0"/>
        <v>#DIV/0!</v>
      </c>
      <c r="K29" s="29"/>
    </row>
    <row r="30" spans="1:11" ht="30" customHeight="1" x14ac:dyDescent="0.25">
      <c r="A30" s="39" t="s">
        <v>91</v>
      </c>
      <c r="B30" s="40" t="s">
        <v>98</v>
      </c>
      <c r="C30" s="50" t="s">
        <v>102</v>
      </c>
      <c r="D30" s="90"/>
      <c r="E30" s="48"/>
      <c r="F30" s="48"/>
      <c r="G30" s="48"/>
      <c r="H30" s="88">
        <f>H31</f>
        <v>0</v>
      </c>
      <c r="I30" s="45">
        <f t="shared" si="1"/>
        <v>0</v>
      </c>
      <c r="J30" s="46" t="e">
        <f t="shared" si="0"/>
        <v>#DIV/0!</v>
      </c>
      <c r="K30" s="29"/>
    </row>
    <row r="31" spans="1:11" ht="30" customHeight="1" x14ac:dyDescent="0.25">
      <c r="A31" s="63" t="s">
        <v>143</v>
      </c>
      <c r="B31" s="40" t="s">
        <v>142</v>
      </c>
      <c r="C31" s="60" t="s">
        <v>102</v>
      </c>
      <c r="D31" s="90"/>
      <c r="E31" s="79"/>
      <c r="F31" s="79"/>
      <c r="G31" s="79"/>
      <c r="H31" s="88">
        <f>ROUND(E31*F31,2)</f>
        <v>0</v>
      </c>
      <c r="I31" s="45">
        <f t="shared" si="1"/>
        <v>0</v>
      </c>
      <c r="J31" s="46" t="e">
        <f t="shared" si="0"/>
        <v>#DIV/0!</v>
      </c>
      <c r="K31" s="29"/>
    </row>
    <row r="32" spans="1:11" ht="30" customHeight="1" x14ac:dyDescent="0.25">
      <c r="A32" s="39" t="s">
        <v>92</v>
      </c>
      <c r="B32" s="40" t="s">
        <v>99</v>
      </c>
      <c r="C32" s="47" t="s">
        <v>102</v>
      </c>
      <c r="D32" s="90"/>
      <c r="E32" s="48"/>
      <c r="F32" s="48"/>
      <c r="G32" s="48"/>
      <c r="H32" s="88">
        <f>SUM(H33:H37)</f>
        <v>0</v>
      </c>
      <c r="I32" s="45">
        <f t="shared" si="1"/>
        <v>0</v>
      </c>
      <c r="J32" s="46" t="e">
        <f t="shared" si="0"/>
        <v>#DIV/0!</v>
      </c>
      <c r="K32" s="29"/>
    </row>
    <row r="33" spans="1:11" ht="30" customHeight="1" x14ac:dyDescent="0.25">
      <c r="A33" s="43" t="s">
        <v>93</v>
      </c>
      <c r="B33" s="42" t="s">
        <v>144</v>
      </c>
      <c r="C33" s="34" t="s">
        <v>102</v>
      </c>
      <c r="D33" s="36"/>
      <c r="E33" s="26"/>
      <c r="F33" s="26"/>
      <c r="G33" s="26"/>
      <c r="H33" s="89">
        <f t="shared" ref="H33:H37" si="3">ROUND(E33*F33,2)</f>
        <v>0</v>
      </c>
      <c r="I33" s="45">
        <f t="shared" si="1"/>
        <v>0</v>
      </c>
      <c r="J33" s="46" t="e">
        <f t="shared" si="0"/>
        <v>#DIV/0!</v>
      </c>
      <c r="K33" s="29"/>
    </row>
    <row r="34" spans="1:11" ht="30" customHeight="1" x14ac:dyDescent="0.25">
      <c r="A34" s="43" t="s">
        <v>94</v>
      </c>
      <c r="B34" s="42" t="s">
        <v>135</v>
      </c>
      <c r="C34" s="34" t="s">
        <v>102</v>
      </c>
      <c r="D34" s="36"/>
      <c r="E34" s="26"/>
      <c r="F34" s="26"/>
      <c r="G34" s="26"/>
      <c r="H34" s="89">
        <f t="shared" si="3"/>
        <v>0</v>
      </c>
      <c r="I34" s="45">
        <f t="shared" si="1"/>
        <v>0</v>
      </c>
      <c r="J34" s="46" t="e">
        <f t="shared" si="0"/>
        <v>#DIV/0!</v>
      </c>
      <c r="K34" s="29"/>
    </row>
    <row r="35" spans="1:11" ht="30" customHeight="1" x14ac:dyDescent="0.25">
      <c r="A35" s="43" t="s">
        <v>95</v>
      </c>
      <c r="B35" s="42" t="s">
        <v>136</v>
      </c>
      <c r="C35" s="34" t="s">
        <v>102</v>
      </c>
      <c r="D35" s="36"/>
      <c r="E35" s="26"/>
      <c r="F35" s="26"/>
      <c r="G35" s="26"/>
      <c r="H35" s="89">
        <f t="shared" si="3"/>
        <v>0</v>
      </c>
      <c r="I35" s="45">
        <f t="shared" si="1"/>
        <v>0</v>
      </c>
      <c r="J35" s="46" t="e">
        <f t="shared" si="0"/>
        <v>#DIV/0!</v>
      </c>
      <c r="K35" s="29"/>
    </row>
    <row r="36" spans="1:11" ht="30" customHeight="1" x14ac:dyDescent="0.25">
      <c r="A36" s="43" t="s">
        <v>96</v>
      </c>
      <c r="B36" s="42" t="s">
        <v>138</v>
      </c>
      <c r="C36" s="34" t="s">
        <v>102</v>
      </c>
      <c r="D36" s="36"/>
      <c r="E36" s="26"/>
      <c r="F36" s="26"/>
      <c r="G36" s="26"/>
      <c r="H36" s="89">
        <f t="shared" si="3"/>
        <v>0</v>
      </c>
      <c r="I36" s="45">
        <f t="shared" si="1"/>
        <v>0</v>
      </c>
      <c r="J36" s="46" t="e">
        <f t="shared" si="0"/>
        <v>#DIV/0!</v>
      </c>
      <c r="K36" s="29"/>
    </row>
    <row r="37" spans="1:11" ht="30" customHeight="1" x14ac:dyDescent="0.25">
      <c r="A37" s="43" t="s">
        <v>97</v>
      </c>
      <c r="B37" s="42" t="s">
        <v>145</v>
      </c>
      <c r="C37" s="34" t="s">
        <v>102</v>
      </c>
      <c r="D37" s="36"/>
      <c r="E37" s="26"/>
      <c r="F37" s="26"/>
      <c r="G37" s="26"/>
      <c r="H37" s="89">
        <f t="shared" si="3"/>
        <v>0</v>
      </c>
      <c r="I37" s="45">
        <f t="shared" si="1"/>
        <v>0</v>
      </c>
      <c r="J37" s="46" t="e">
        <f t="shared" si="0"/>
        <v>#DIV/0!</v>
      </c>
      <c r="K37" s="29"/>
    </row>
    <row r="38" spans="1:11" ht="30" customHeight="1" x14ac:dyDescent="0.25">
      <c r="A38" s="63" t="s">
        <v>57</v>
      </c>
      <c r="B38" s="40" t="s">
        <v>51</v>
      </c>
      <c r="C38" s="47" t="s">
        <v>102</v>
      </c>
      <c r="D38" s="90"/>
      <c r="E38" s="42"/>
      <c r="F38" s="42"/>
      <c r="G38" s="42"/>
      <c r="H38" s="88">
        <f>SUM(H39:H40)</f>
        <v>0</v>
      </c>
      <c r="I38" s="45">
        <f t="shared" si="1"/>
        <v>0</v>
      </c>
      <c r="J38" s="46" t="e">
        <f t="shared" ref="J38:J61" si="4">ROUND(I38/$I$62, 2)</f>
        <v>#DIV/0!</v>
      </c>
      <c r="K38" s="29"/>
    </row>
    <row r="39" spans="1:11" ht="24.75" customHeight="1" x14ac:dyDescent="0.25">
      <c r="A39" s="43" t="s">
        <v>100</v>
      </c>
      <c r="B39" s="42" t="s">
        <v>146</v>
      </c>
      <c r="C39" s="34" t="s">
        <v>102</v>
      </c>
      <c r="D39" s="36"/>
      <c r="E39" s="30"/>
      <c r="F39" s="30"/>
      <c r="G39" s="30"/>
      <c r="H39" s="89">
        <f>ROUND(E39*F39,2)</f>
        <v>0</v>
      </c>
      <c r="I39" s="45">
        <f t="shared" si="1"/>
        <v>0</v>
      </c>
      <c r="J39" s="46" t="e">
        <f t="shared" si="4"/>
        <v>#DIV/0!</v>
      </c>
      <c r="K39" s="29"/>
    </row>
    <row r="40" spans="1:11" ht="24.75" customHeight="1" x14ac:dyDescent="0.25">
      <c r="A40" s="43" t="s">
        <v>148</v>
      </c>
      <c r="B40" s="42" t="s">
        <v>147</v>
      </c>
      <c r="C40" s="36" t="s">
        <v>102</v>
      </c>
      <c r="D40" s="36"/>
      <c r="E40" s="30"/>
      <c r="F40" s="30"/>
      <c r="G40" s="30"/>
      <c r="H40" s="89">
        <f>ROUND(E40*F40,2)</f>
        <v>0</v>
      </c>
      <c r="I40" s="45">
        <f t="shared" si="1"/>
        <v>0</v>
      </c>
      <c r="J40" s="46" t="e">
        <f t="shared" si="4"/>
        <v>#DIV/0!</v>
      </c>
      <c r="K40" s="29"/>
    </row>
    <row r="41" spans="1:11" ht="30" customHeight="1" x14ac:dyDescent="0.25">
      <c r="A41" s="63" t="s">
        <v>149</v>
      </c>
      <c r="B41" s="40" t="s">
        <v>150</v>
      </c>
      <c r="C41" s="60" t="s">
        <v>102</v>
      </c>
      <c r="D41" s="90"/>
      <c r="E41" s="42"/>
      <c r="F41" s="42"/>
      <c r="G41" s="42"/>
      <c r="H41" s="88">
        <f>H42+H55+H60</f>
        <v>0</v>
      </c>
      <c r="I41" s="45">
        <f t="shared" si="1"/>
        <v>0</v>
      </c>
      <c r="J41" s="46" t="e">
        <f t="shared" si="4"/>
        <v>#DIV/0!</v>
      </c>
      <c r="K41" s="29"/>
    </row>
    <row r="42" spans="1:11" ht="69" customHeight="1" x14ac:dyDescent="0.25">
      <c r="A42" s="63" t="s">
        <v>151</v>
      </c>
      <c r="B42" s="40" t="s">
        <v>166</v>
      </c>
      <c r="C42" s="60" t="s">
        <v>102</v>
      </c>
      <c r="D42" s="90"/>
      <c r="E42" s="42"/>
      <c r="F42" s="42"/>
      <c r="G42" s="42"/>
      <c r="H42" s="61">
        <f>SUM(H43:H54)</f>
        <v>0</v>
      </c>
      <c r="I42" s="45">
        <f t="shared" si="1"/>
        <v>0</v>
      </c>
      <c r="J42" s="46" t="e">
        <f t="shared" si="4"/>
        <v>#DIV/0!</v>
      </c>
      <c r="K42" s="29"/>
    </row>
    <row r="43" spans="1:11" ht="31.5" x14ac:dyDescent="0.25">
      <c r="A43" s="43" t="s">
        <v>152</v>
      </c>
      <c r="B43" s="42" t="s">
        <v>195</v>
      </c>
      <c r="C43" s="54" t="s">
        <v>102</v>
      </c>
      <c r="D43" s="54" t="s">
        <v>80</v>
      </c>
      <c r="E43" s="55"/>
      <c r="F43" s="55"/>
      <c r="G43" s="55"/>
      <c r="H43" s="89">
        <f t="shared" ref="H43:H54" si="5">ROUND(E43*F43,2)</f>
        <v>0</v>
      </c>
      <c r="I43" s="45">
        <f t="shared" si="1"/>
        <v>0</v>
      </c>
      <c r="J43" s="46" t="e">
        <f t="shared" si="4"/>
        <v>#DIV/0!</v>
      </c>
      <c r="K43" s="29"/>
    </row>
    <row r="44" spans="1:11" ht="31.5" x14ac:dyDescent="0.25">
      <c r="A44" s="43" t="s">
        <v>153</v>
      </c>
      <c r="B44" s="42" t="s">
        <v>198</v>
      </c>
      <c r="C44" s="54" t="s">
        <v>102</v>
      </c>
      <c r="D44" s="54"/>
      <c r="E44" s="55"/>
      <c r="F44" s="55"/>
      <c r="G44" s="55"/>
      <c r="H44" s="89">
        <f t="shared" ref="H44" si="6">ROUND(E44*F44,2)</f>
        <v>0</v>
      </c>
      <c r="I44" s="45">
        <f t="shared" ref="I44" si="7">H44</f>
        <v>0</v>
      </c>
      <c r="J44" s="46" t="e">
        <f t="shared" si="4"/>
        <v>#DIV/0!</v>
      </c>
      <c r="K44" s="29"/>
    </row>
    <row r="45" spans="1:11" ht="31.5" x14ac:dyDescent="0.25">
      <c r="A45" s="43" t="s">
        <v>154</v>
      </c>
      <c r="B45" s="42" t="s">
        <v>196</v>
      </c>
      <c r="C45" s="54" t="s">
        <v>102</v>
      </c>
      <c r="D45" s="54" t="s">
        <v>80</v>
      </c>
      <c r="E45" s="55"/>
      <c r="F45" s="55"/>
      <c r="G45" s="55"/>
      <c r="H45" s="89">
        <f t="shared" si="5"/>
        <v>0</v>
      </c>
      <c r="I45" s="45">
        <f t="shared" si="1"/>
        <v>0</v>
      </c>
      <c r="J45" s="46" t="e">
        <f t="shared" si="4"/>
        <v>#DIV/0!</v>
      </c>
      <c r="K45" s="29"/>
    </row>
    <row r="46" spans="1:11" ht="15.75" x14ac:dyDescent="0.25">
      <c r="A46" s="43" t="s">
        <v>169</v>
      </c>
      <c r="B46" s="42" t="s">
        <v>167</v>
      </c>
      <c r="C46" s="54" t="s">
        <v>102</v>
      </c>
      <c r="D46" s="54"/>
      <c r="E46" s="55"/>
      <c r="F46" s="55"/>
      <c r="G46" s="55"/>
      <c r="H46" s="89">
        <f t="shared" si="5"/>
        <v>0</v>
      </c>
      <c r="I46" s="45">
        <f t="shared" si="1"/>
        <v>0</v>
      </c>
      <c r="J46" s="46" t="e">
        <f t="shared" si="4"/>
        <v>#DIV/0!</v>
      </c>
      <c r="K46" s="29"/>
    </row>
    <row r="47" spans="1:11" ht="28.5" customHeight="1" x14ac:dyDescent="0.25">
      <c r="A47" s="43" t="s">
        <v>171</v>
      </c>
      <c r="B47" s="42" t="s">
        <v>168</v>
      </c>
      <c r="C47" s="54" t="s">
        <v>102</v>
      </c>
      <c r="D47" s="54"/>
      <c r="E47" s="55"/>
      <c r="F47" s="55"/>
      <c r="G47" s="55"/>
      <c r="H47" s="89">
        <f t="shared" si="5"/>
        <v>0</v>
      </c>
      <c r="I47" s="45">
        <f t="shared" si="1"/>
        <v>0</v>
      </c>
      <c r="J47" s="46" t="e">
        <f t="shared" si="4"/>
        <v>#DIV/0!</v>
      </c>
      <c r="K47" s="29"/>
    </row>
    <row r="48" spans="1:11" ht="28.5" customHeight="1" x14ac:dyDescent="0.25">
      <c r="A48" s="43" t="s">
        <v>172</v>
      </c>
      <c r="B48" s="42" t="s">
        <v>170</v>
      </c>
      <c r="C48" s="54" t="s">
        <v>102</v>
      </c>
      <c r="D48" s="54"/>
      <c r="E48" s="55"/>
      <c r="F48" s="55"/>
      <c r="G48" s="55"/>
      <c r="H48" s="89">
        <f t="shared" si="5"/>
        <v>0</v>
      </c>
      <c r="I48" s="45">
        <f t="shared" si="1"/>
        <v>0</v>
      </c>
      <c r="J48" s="46" t="e">
        <f t="shared" si="4"/>
        <v>#DIV/0!</v>
      </c>
      <c r="K48" s="29"/>
    </row>
    <row r="49" spans="1:11" ht="28.5" customHeight="1" x14ac:dyDescent="0.25">
      <c r="A49" s="43" t="s">
        <v>174</v>
      </c>
      <c r="B49" s="42" t="s">
        <v>197</v>
      </c>
      <c r="C49" s="54" t="s">
        <v>102</v>
      </c>
      <c r="D49" s="54"/>
      <c r="E49" s="55"/>
      <c r="F49" s="55"/>
      <c r="G49" s="55"/>
      <c r="H49" s="89">
        <f t="shared" si="5"/>
        <v>0</v>
      </c>
      <c r="I49" s="45">
        <f t="shared" si="1"/>
        <v>0</v>
      </c>
      <c r="J49" s="46" t="e">
        <f t="shared" si="4"/>
        <v>#DIV/0!</v>
      </c>
      <c r="K49" s="29"/>
    </row>
    <row r="50" spans="1:11" ht="28.5" customHeight="1" x14ac:dyDescent="0.25">
      <c r="A50" s="43" t="s">
        <v>176</v>
      </c>
      <c r="B50" s="42" t="s">
        <v>173</v>
      </c>
      <c r="C50" s="54" t="s">
        <v>102</v>
      </c>
      <c r="D50" s="54"/>
      <c r="E50" s="55"/>
      <c r="F50" s="55"/>
      <c r="G50" s="55"/>
      <c r="H50" s="89">
        <f t="shared" si="5"/>
        <v>0</v>
      </c>
      <c r="I50" s="45">
        <f t="shared" si="1"/>
        <v>0</v>
      </c>
      <c r="J50" s="46" t="e">
        <f t="shared" si="4"/>
        <v>#DIV/0!</v>
      </c>
      <c r="K50" s="29"/>
    </row>
    <row r="51" spans="1:11" ht="78.75" x14ac:dyDescent="0.25">
      <c r="A51" s="43" t="s">
        <v>178</v>
      </c>
      <c r="B51" s="42" t="s">
        <v>175</v>
      </c>
      <c r="C51" s="54" t="s">
        <v>102</v>
      </c>
      <c r="D51" s="54"/>
      <c r="E51" s="55"/>
      <c r="F51" s="55"/>
      <c r="G51" s="55"/>
      <c r="H51" s="89">
        <f t="shared" si="5"/>
        <v>0</v>
      </c>
      <c r="I51" s="45">
        <f t="shared" si="1"/>
        <v>0</v>
      </c>
      <c r="J51" s="46" t="e">
        <f t="shared" si="4"/>
        <v>#DIV/0!</v>
      </c>
      <c r="K51" s="29"/>
    </row>
    <row r="52" spans="1:11" ht="28.5" customHeight="1" x14ac:dyDescent="0.25">
      <c r="A52" s="43" t="s">
        <v>180</v>
      </c>
      <c r="B52" s="42" t="s">
        <v>177</v>
      </c>
      <c r="C52" s="54" t="s">
        <v>102</v>
      </c>
      <c r="D52" s="54"/>
      <c r="E52" s="55"/>
      <c r="F52" s="55"/>
      <c r="G52" s="55"/>
      <c r="H52" s="89">
        <f t="shared" si="5"/>
        <v>0</v>
      </c>
      <c r="I52" s="45">
        <f t="shared" si="1"/>
        <v>0</v>
      </c>
      <c r="J52" s="46" t="e">
        <f t="shared" si="4"/>
        <v>#DIV/0!</v>
      </c>
      <c r="K52" s="29"/>
    </row>
    <row r="53" spans="1:11" ht="28.5" customHeight="1" x14ac:dyDescent="0.25">
      <c r="A53" s="43" t="s">
        <v>181</v>
      </c>
      <c r="B53" s="42" t="s">
        <v>179</v>
      </c>
      <c r="C53" s="54" t="s">
        <v>102</v>
      </c>
      <c r="D53" s="54"/>
      <c r="E53" s="55"/>
      <c r="F53" s="55"/>
      <c r="G53" s="55"/>
      <c r="H53" s="89">
        <f t="shared" si="5"/>
        <v>0</v>
      </c>
      <c r="I53" s="45">
        <f t="shared" si="1"/>
        <v>0</v>
      </c>
      <c r="J53" s="46" t="e">
        <f t="shared" si="4"/>
        <v>#DIV/0!</v>
      </c>
      <c r="K53" s="29"/>
    </row>
    <row r="54" spans="1:11" ht="28.5" customHeight="1" x14ac:dyDescent="0.25">
      <c r="A54" s="43" t="s">
        <v>199</v>
      </c>
      <c r="B54" s="42" t="s">
        <v>160</v>
      </c>
      <c r="C54" s="54" t="s">
        <v>102</v>
      </c>
      <c r="D54" s="54"/>
      <c r="E54" s="55"/>
      <c r="F54" s="55"/>
      <c r="G54" s="55"/>
      <c r="H54" s="89">
        <f t="shared" si="5"/>
        <v>0</v>
      </c>
      <c r="I54" s="45">
        <f t="shared" si="1"/>
        <v>0</v>
      </c>
      <c r="J54" s="46" t="e">
        <f t="shared" si="4"/>
        <v>#DIV/0!</v>
      </c>
      <c r="K54" s="29"/>
    </row>
    <row r="55" spans="1:11" ht="63" x14ac:dyDescent="0.25">
      <c r="A55" s="63" t="s">
        <v>155</v>
      </c>
      <c r="B55" s="40" t="s">
        <v>182</v>
      </c>
      <c r="C55" s="86" t="s">
        <v>102</v>
      </c>
      <c r="D55" s="90"/>
      <c r="E55" s="42"/>
      <c r="F55" s="42"/>
      <c r="G55" s="42"/>
      <c r="H55" s="88">
        <f>SUM(H56:H59)</f>
        <v>0</v>
      </c>
      <c r="I55" s="45">
        <f t="shared" si="1"/>
        <v>0</v>
      </c>
      <c r="J55" s="46" t="e">
        <f t="shared" si="4"/>
        <v>#DIV/0!</v>
      </c>
      <c r="K55" s="29"/>
    </row>
    <row r="56" spans="1:11" ht="28.5" customHeight="1" x14ac:dyDescent="0.25">
      <c r="A56" s="43" t="s">
        <v>156</v>
      </c>
      <c r="B56" s="42" t="s">
        <v>183</v>
      </c>
      <c r="C56" s="54" t="s">
        <v>102</v>
      </c>
      <c r="D56" s="54"/>
      <c r="E56" s="55"/>
      <c r="F56" s="55"/>
      <c r="G56" s="55"/>
      <c r="H56" s="89">
        <f>ROUND(E56*F56,2)</f>
        <v>0</v>
      </c>
      <c r="I56" s="45">
        <f t="shared" si="1"/>
        <v>0</v>
      </c>
      <c r="J56" s="46" t="e">
        <f t="shared" si="4"/>
        <v>#DIV/0!</v>
      </c>
      <c r="K56" s="29"/>
    </row>
    <row r="57" spans="1:11" ht="47.25" x14ac:dyDescent="0.25">
      <c r="A57" s="43" t="s">
        <v>157</v>
      </c>
      <c r="B57" s="42" t="s">
        <v>184</v>
      </c>
      <c r="C57" s="54" t="s">
        <v>102</v>
      </c>
      <c r="D57" s="54"/>
      <c r="E57" s="55"/>
      <c r="F57" s="55"/>
      <c r="G57" s="55"/>
      <c r="H57" s="89">
        <f>ROUND(E57*F57,2)</f>
        <v>0</v>
      </c>
      <c r="I57" s="45">
        <f t="shared" si="1"/>
        <v>0</v>
      </c>
      <c r="J57" s="46" t="e">
        <f t="shared" si="4"/>
        <v>#DIV/0!</v>
      </c>
      <c r="K57" s="29"/>
    </row>
    <row r="58" spans="1:11" ht="28.5" customHeight="1" x14ac:dyDescent="0.25">
      <c r="A58" s="43" t="s">
        <v>158</v>
      </c>
      <c r="B58" s="42" t="s">
        <v>185</v>
      </c>
      <c r="C58" s="54" t="s">
        <v>102</v>
      </c>
      <c r="D58" s="54"/>
      <c r="E58" s="55"/>
      <c r="F58" s="55"/>
      <c r="G58" s="55"/>
      <c r="H58" s="89">
        <f>ROUND(E58*F58,2)</f>
        <v>0</v>
      </c>
      <c r="I58" s="45">
        <f t="shared" si="1"/>
        <v>0</v>
      </c>
      <c r="J58" s="46" t="e">
        <f t="shared" si="4"/>
        <v>#DIV/0!</v>
      </c>
      <c r="K58" s="29"/>
    </row>
    <row r="59" spans="1:11" ht="30" customHeight="1" x14ac:dyDescent="0.25">
      <c r="A59" s="43" t="s">
        <v>159</v>
      </c>
      <c r="B59" s="42" t="s">
        <v>186</v>
      </c>
      <c r="C59" s="54" t="s">
        <v>102</v>
      </c>
      <c r="D59" s="54"/>
      <c r="E59" s="55"/>
      <c r="F59" s="55"/>
      <c r="G59" s="55"/>
      <c r="H59" s="89">
        <f>ROUND(E59*F59,2)</f>
        <v>0</v>
      </c>
      <c r="I59" s="45">
        <f t="shared" ref="I59:I61" si="8">H59</f>
        <v>0</v>
      </c>
      <c r="J59" s="46" t="e">
        <f t="shared" si="4"/>
        <v>#DIV/0!</v>
      </c>
      <c r="K59" s="29"/>
    </row>
    <row r="60" spans="1:11" ht="30" customHeight="1" x14ac:dyDescent="0.25">
      <c r="A60" s="63" t="s">
        <v>161</v>
      </c>
      <c r="B60" s="40" t="s">
        <v>187</v>
      </c>
      <c r="C60" s="86" t="s">
        <v>102</v>
      </c>
      <c r="D60" s="90"/>
      <c r="E60" s="42"/>
      <c r="F60" s="42"/>
      <c r="G60" s="42"/>
      <c r="H60" s="88">
        <f>ROUND(E60*F60,2)</f>
        <v>0</v>
      </c>
      <c r="I60" s="45">
        <f t="shared" si="8"/>
        <v>0</v>
      </c>
      <c r="J60" s="46" t="e">
        <f t="shared" si="4"/>
        <v>#DIV/0!</v>
      </c>
      <c r="K60" s="29"/>
    </row>
    <row r="61" spans="1:11" ht="30" customHeight="1" x14ac:dyDescent="0.25">
      <c r="A61" s="63" t="s">
        <v>58</v>
      </c>
      <c r="B61" s="40" t="s">
        <v>74</v>
      </c>
      <c r="C61" s="50" t="s">
        <v>163</v>
      </c>
      <c r="D61" s="90"/>
      <c r="E61" s="48"/>
      <c r="F61" s="48"/>
      <c r="G61" s="48"/>
      <c r="H61" s="88">
        <v>0</v>
      </c>
      <c r="I61" s="45">
        <f t="shared" si="8"/>
        <v>0</v>
      </c>
      <c r="J61" s="46" t="e">
        <f t="shared" si="4"/>
        <v>#DIV/0!</v>
      </c>
      <c r="K61" s="29"/>
    </row>
    <row r="62" spans="1:11" ht="30" customHeight="1" x14ac:dyDescent="0.25">
      <c r="A62" s="64"/>
      <c r="B62" s="44" t="s">
        <v>52</v>
      </c>
      <c r="C62" s="44"/>
      <c r="D62" s="78"/>
      <c r="E62" s="48"/>
      <c r="F62" s="48"/>
      <c r="G62" s="48"/>
      <c r="H62" s="88">
        <f>H6+H7+H29+H41+H61</f>
        <v>0</v>
      </c>
      <c r="I62" s="88">
        <f>I6+I7+I29+I41+I61</f>
        <v>0</v>
      </c>
      <c r="J62" s="46" t="e">
        <f>I62/$I$62</f>
        <v>#DIV/0!</v>
      </c>
      <c r="K62" s="29"/>
    </row>
    <row r="63" spans="1:11" x14ac:dyDescent="0.25">
      <c r="A63" s="16"/>
      <c r="B63" s="20"/>
      <c r="E63" s="17"/>
      <c r="F63" s="17"/>
      <c r="G63" s="17"/>
      <c r="H63" s="18"/>
      <c r="I63" s="19"/>
      <c r="J63" s="18"/>
      <c r="K63" s="14"/>
    </row>
    <row r="64" spans="1:11" ht="15" customHeight="1" x14ac:dyDescent="0.25">
      <c r="A64" s="112" t="s">
        <v>104</v>
      </c>
      <c r="B64" s="112"/>
      <c r="C64" s="112"/>
      <c r="D64" s="112"/>
      <c r="E64" s="112"/>
      <c r="F64" s="112"/>
      <c r="G64" s="112"/>
      <c r="H64" s="112"/>
      <c r="I64" s="112"/>
      <c r="J64" s="112"/>
      <c r="K64" s="113"/>
    </row>
    <row r="65" spans="1:11" ht="15" customHeight="1" x14ac:dyDescent="0.25">
      <c r="A65" s="93" t="s">
        <v>165</v>
      </c>
      <c r="B65" s="91"/>
      <c r="C65" s="91"/>
      <c r="D65" s="91"/>
      <c r="E65" s="91"/>
      <c r="F65" s="91"/>
      <c r="G65" s="91"/>
      <c r="H65" s="91"/>
      <c r="I65" s="91"/>
      <c r="J65" s="91"/>
      <c r="K65" s="92"/>
    </row>
    <row r="66" spans="1:11" x14ac:dyDescent="0.25">
      <c r="A66" s="112" t="s">
        <v>81</v>
      </c>
      <c r="B66" s="113"/>
      <c r="C66" s="113"/>
      <c r="D66" s="113"/>
      <c r="E66" s="113"/>
      <c r="F66" s="113"/>
      <c r="G66" s="113"/>
      <c r="H66" s="113"/>
      <c r="I66" s="113"/>
      <c r="J66" s="113"/>
      <c r="K66" s="113"/>
    </row>
    <row r="67" spans="1:11" x14ac:dyDescent="0.25">
      <c r="A67" s="14"/>
      <c r="B67" s="14"/>
      <c r="E67" s="14"/>
      <c r="F67" s="14"/>
      <c r="G67" s="14"/>
      <c r="H67" s="14"/>
      <c r="I67" s="21"/>
      <c r="J67" s="15"/>
      <c r="K67" s="14"/>
    </row>
  </sheetData>
  <mergeCells count="14">
    <mergeCell ref="A66:K66"/>
    <mergeCell ref="A64:K64"/>
    <mergeCell ref="I1:K1"/>
    <mergeCell ref="A4:A5"/>
    <mergeCell ref="B4:B5"/>
    <mergeCell ref="E4:E5"/>
    <mergeCell ref="F4:F5"/>
    <mergeCell ref="G4:G5"/>
    <mergeCell ref="I4:J4"/>
    <mergeCell ref="K4:K5"/>
    <mergeCell ref="C4:C5"/>
    <mergeCell ref="A2:K2"/>
    <mergeCell ref="H4:H5"/>
    <mergeCell ref="D4:D5"/>
  </mergeCells>
  <pageMargins left="0.59055118110236227" right="0.59055118110236227" top="1.1417322834645669" bottom="0.59055118110236227" header="0.31496062992125984" footer="0.31496062992125984"/>
  <pageSetup paperSize="9" scale="63" fitToHeight="0" orientation="landscape" cellComments="asDisplayed"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F8" sqref="F8"/>
    </sheetView>
  </sheetViews>
  <sheetFormatPr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0</v>
      </c>
      <c r="B1" s="8" t="s">
        <v>27</v>
      </c>
      <c r="C1" s="4" t="s">
        <v>3</v>
      </c>
      <c r="D1" s="4" t="s">
        <v>4</v>
      </c>
      <c r="F1" s="2" t="s">
        <v>35</v>
      </c>
      <c r="H1" s="24" t="s">
        <v>63</v>
      </c>
    </row>
    <row r="2" spans="1:8" ht="40.5" customHeight="1" thickBot="1" x14ac:dyDescent="0.3">
      <c r="A2" s="7" t="s">
        <v>1</v>
      </c>
      <c r="B2" s="9">
        <v>1</v>
      </c>
      <c r="C2" s="5" t="s">
        <v>5</v>
      </c>
      <c r="D2" s="5" t="s">
        <v>6</v>
      </c>
      <c r="F2" s="3" t="s">
        <v>36</v>
      </c>
      <c r="H2" s="23" t="s">
        <v>59</v>
      </c>
    </row>
    <row r="3" spans="1:8" ht="33" customHeight="1" thickBot="1" x14ac:dyDescent="0.3">
      <c r="A3" s="7" t="s">
        <v>2</v>
      </c>
      <c r="B3" s="9">
        <v>2</v>
      </c>
      <c r="C3" s="5">
        <f>B3</f>
        <v>2</v>
      </c>
      <c r="D3" s="5" t="s">
        <v>7</v>
      </c>
      <c r="F3" s="3" t="s">
        <v>37</v>
      </c>
      <c r="H3" s="23" t="s">
        <v>60</v>
      </c>
    </row>
    <row r="4" spans="1:8" ht="16.5" thickBot="1" x14ac:dyDescent="0.3">
      <c r="B4" s="9">
        <v>3</v>
      </c>
      <c r="C4" s="5">
        <f t="shared" ref="C4:C22" si="0">B4</f>
        <v>3</v>
      </c>
      <c r="D4" s="5" t="s">
        <v>8</v>
      </c>
      <c r="F4" s="3" t="s">
        <v>38</v>
      </c>
      <c r="H4" s="23" t="s">
        <v>61</v>
      </c>
    </row>
    <row r="5" spans="1:8" ht="16.5" thickBot="1" x14ac:dyDescent="0.3">
      <c r="B5" s="9">
        <v>4</v>
      </c>
      <c r="C5" s="5">
        <f t="shared" si="0"/>
        <v>4</v>
      </c>
      <c r="D5" s="5" t="s">
        <v>9</v>
      </c>
      <c r="F5" s="3" t="s">
        <v>39</v>
      </c>
    </row>
    <row r="6" spans="1:8" x14ac:dyDescent="0.25">
      <c r="B6" s="9">
        <v>5</v>
      </c>
      <c r="C6" s="5">
        <f t="shared" si="0"/>
        <v>5</v>
      </c>
      <c r="D6" s="5" t="s">
        <v>10</v>
      </c>
      <c r="H6" s="24" t="s">
        <v>62</v>
      </c>
    </row>
    <row r="7" spans="1:8" x14ac:dyDescent="0.25">
      <c r="B7" s="9">
        <v>6</v>
      </c>
      <c r="C7" s="5">
        <f t="shared" si="0"/>
        <v>6</v>
      </c>
      <c r="D7" s="5" t="s">
        <v>11</v>
      </c>
      <c r="H7" s="25"/>
    </row>
    <row r="8" spans="1:8" ht="47.25" x14ac:dyDescent="0.25">
      <c r="B8" s="9">
        <v>7</v>
      </c>
      <c r="C8" s="5">
        <f t="shared" si="0"/>
        <v>7</v>
      </c>
      <c r="D8" s="5" t="s">
        <v>12</v>
      </c>
      <c r="F8" s="33" t="s">
        <v>79</v>
      </c>
      <c r="H8" s="25" t="s">
        <v>73</v>
      </c>
    </row>
    <row r="9" spans="1:8" ht="31.5" x14ac:dyDescent="0.25">
      <c r="B9" s="9">
        <v>8</v>
      </c>
      <c r="C9" s="5">
        <f t="shared" si="0"/>
        <v>8</v>
      </c>
      <c r="D9" s="5" t="s">
        <v>13</v>
      </c>
      <c r="F9" s="23"/>
      <c r="H9" s="25" t="s">
        <v>64</v>
      </c>
    </row>
    <row r="10" spans="1:8" x14ac:dyDescent="0.25">
      <c r="B10" s="9">
        <v>9</v>
      </c>
      <c r="C10" s="5">
        <f t="shared" si="0"/>
        <v>9</v>
      </c>
      <c r="D10" s="5" t="s">
        <v>14</v>
      </c>
      <c r="F10" s="23" t="s">
        <v>80</v>
      </c>
      <c r="H10" s="25" t="s">
        <v>65</v>
      </c>
    </row>
    <row r="11" spans="1:8" x14ac:dyDescent="0.25">
      <c r="B11" s="9">
        <v>10</v>
      </c>
      <c r="C11" s="5">
        <f t="shared" si="0"/>
        <v>10</v>
      </c>
      <c r="D11" s="5" t="s">
        <v>15</v>
      </c>
      <c r="H11" s="25" t="s">
        <v>66</v>
      </c>
    </row>
    <row r="12" spans="1:8" ht="47.25" x14ac:dyDescent="0.25">
      <c r="B12" s="9">
        <v>11</v>
      </c>
      <c r="C12" s="5">
        <f t="shared" si="0"/>
        <v>11</v>
      </c>
      <c r="D12" s="5" t="s">
        <v>16</v>
      </c>
      <c r="H12" s="25" t="s">
        <v>67</v>
      </c>
    </row>
    <row r="13" spans="1:8" ht="31.5" x14ac:dyDescent="0.25">
      <c r="B13" s="9">
        <v>12</v>
      </c>
      <c r="C13" s="5">
        <f t="shared" si="0"/>
        <v>12</v>
      </c>
      <c r="D13" s="5" t="s">
        <v>17</v>
      </c>
      <c r="H13" s="25" t="s">
        <v>68</v>
      </c>
    </row>
    <row r="14" spans="1:8" ht="38.25" customHeight="1" x14ac:dyDescent="0.25">
      <c r="B14" s="9">
        <v>13</v>
      </c>
      <c r="C14" s="5">
        <f t="shared" si="0"/>
        <v>13</v>
      </c>
      <c r="D14" s="5" t="s">
        <v>18</v>
      </c>
      <c r="H14" s="25" t="s">
        <v>69</v>
      </c>
    </row>
    <row r="15" spans="1:8" ht="47.25" x14ac:dyDescent="0.25">
      <c r="B15" s="9">
        <v>14</v>
      </c>
      <c r="C15" s="5">
        <f t="shared" si="0"/>
        <v>14</v>
      </c>
      <c r="D15" s="5" t="s">
        <v>19</v>
      </c>
      <c r="H15" s="25" t="s">
        <v>70</v>
      </c>
    </row>
    <row r="16" spans="1:8" ht="78.75" x14ac:dyDescent="0.25">
      <c r="B16" s="9">
        <v>15</v>
      </c>
      <c r="C16" s="5">
        <f t="shared" si="0"/>
        <v>15</v>
      </c>
      <c r="D16" s="5" t="s">
        <v>20</v>
      </c>
      <c r="H16" s="25" t="s">
        <v>71</v>
      </c>
    </row>
    <row r="17" spans="2:8" ht="63" x14ac:dyDescent="0.25">
      <c r="B17" s="9">
        <v>16</v>
      </c>
      <c r="C17" s="5">
        <f t="shared" si="0"/>
        <v>16</v>
      </c>
      <c r="D17" s="5" t="s">
        <v>21</v>
      </c>
      <c r="H17" s="25" t="s">
        <v>72</v>
      </c>
    </row>
    <row r="18" spans="2:8" x14ac:dyDescent="0.25">
      <c r="B18" s="9">
        <v>17</v>
      </c>
      <c r="C18" s="5">
        <f t="shared" si="0"/>
        <v>17</v>
      </c>
      <c r="D18" s="5" t="s">
        <v>22</v>
      </c>
    </row>
    <row r="19" spans="2:8" x14ac:dyDescent="0.25">
      <c r="B19" s="9">
        <v>18</v>
      </c>
      <c r="C19" s="5">
        <f t="shared" si="0"/>
        <v>18</v>
      </c>
      <c r="D19" s="5" t="s">
        <v>23</v>
      </c>
    </row>
    <row r="20" spans="2:8" ht="32.25" customHeight="1" x14ac:dyDescent="0.25">
      <c r="B20" s="9">
        <v>19</v>
      </c>
      <c r="C20" s="5">
        <f t="shared" si="0"/>
        <v>19</v>
      </c>
      <c r="D20" s="5" t="s">
        <v>24</v>
      </c>
    </row>
    <row r="21" spans="2:8" ht="28.5" customHeight="1" x14ac:dyDescent="0.25">
      <c r="B21" s="9">
        <v>20</v>
      </c>
      <c r="C21" s="5">
        <f t="shared" si="0"/>
        <v>20</v>
      </c>
      <c r="D21" s="5" t="s">
        <v>25</v>
      </c>
    </row>
    <row r="22" spans="2:8" x14ac:dyDescent="0.25">
      <c r="B22" s="9">
        <v>21</v>
      </c>
      <c r="C22" s="5">
        <f t="shared" si="0"/>
        <v>21</v>
      </c>
      <c r="D22" s="5" t="s">
        <v>26</v>
      </c>
    </row>
  </sheetData>
  <customSheetViews>
    <customSheetView guid="{5910BD2F-0AFC-4AFA-A976-CD3C07369F7E}" state="hidden">
      <selection activeCell="F6" sqref="F6"/>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PIELIKUMS</vt:lpstr>
      <vt:lpstr>2.PIELIKUMS</vt:lpstr>
      <vt:lpstr>3.PIELIKUMS</vt:lpstr>
      <vt:lpstr>Support sheet</vt:lpstr>
      <vt:lpstr>'1. PIELIKUMS'!_ftn1</vt:lpstr>
      <vt:lpstr>'1. PIELIKUMS'!_ftnref1</vt:lpstr>
      <vt:lpstr>'1. PIELIKUMS'!_Hlk115071233</vt:lpstr>
      <vt:lpstr>'1. PIELIKUMS'!Print_Area</vt:lpstr>
      <vt:lpstr>'3.PIELIKUMS'!Print_Area</vt:lpstr>
      <vt:lpstr>'3.PIELIKUMS'!Print_Titles</vt:lpstr>
    </vt:vector>
  </TitlesOfParts>
  <Company>CFLA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dc:title>
  <dc:subject>Pielikums</dc:subject>
  <dc:creator>Gundega Morgana</dc:creator>
  <dc:description>Gundega.Morgana@fm.gov.lv, 67095480</dc:description>
  <cp:lastModifiedBy>Admin</cp:lastModifiedBy>
  <cp:lastPrinted>2015-07-14T10:18:30Z</cp:lastPrinted>
  <dcterms:created xsi:type="dcterms:W3CDTF">2014-03-04T14:47:17Z</dcterms:created>
  <dcterms:modified xsi:type="dcterms:W3CDTF">2015-07-14T10:18:34Z</dcterms:modified>
</cp:coreProperties>
</file>