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JNPAD\PAN\SAM\LM\7.2.1\7.2.1.2\09072015_atlases nolikums_FINAL\"/>
    </mc:Choice>
  </mc:AlternateContent>
  <bookViews>
    <workbookView xWindow="0" yWindow="0" windowWidth="21840" windowHeight="10215" tabRatio="802" activeTab="2"/>
  </bookViews>
  <sheets>
    <sheet name="1. PIELIKUMS" sheetId="19" r:id="rId1"/>
    <sheet name="2.PIELIKUMS" sheetId="22" r:id="rId2"/>
    <sheet name="3.PIELIKUMS" sheetId="28" r:id="rId3"/>
    <sheet name="Support sheet" sheetId="11" state="hidden" r:id="rId4"/>
  </sheets>
  <definedNames>
    <definedName name="_ftn1" localSheetId="0">'1. PIELIKUMS'!$A$15</definedName>
    <definedName name="_ftnref1" localSheetId="0">'1. PIELIKUMS'!$B$6</definedName>
    <definedName name="_Hlk115071233" localSheetId="0">'1. PIELIKUMS'!$A$11</definedName>
    <definedName name="JĀ">#REF!</definedName>
    <definedName name="Nē">#REF!</definedName>
    <definedName name="_xlnm.Print_Area" localSheetId="0">'1. PIELIKUMS'!$A$1:$T$17</definedName>
    <definedName name="_xlnm.Print_Area" localSheetId="2">'3.PIELIKUMS'!$A$1:$K$66</definedName>
    <definedName name="_xlnm.Print_Titles" localSheetId="2">'3.PIELIKUMS'!$4:$5</definedName>
    <definedName name="shēma">#REF!</definedName>
  </definedNames>
  <calcPr calcId="152511"/>
  <customWorkbookViews>
    <customWorkbookView name="Dāvids Zalāns - Personal View" guid="{5910BD2F-0AFC-4AFA-A976-CD3C07369F7E}" mergeInterval="0" personalView="1" maximized="1" xWindow="-8" yWindow="-8" windowWidth="1296" windowHeight="1000" activeSheetId="3" showComments="commIndAndComment"/>
  </customWorkbookViews>
</workbook>
</file>

<file path=xl/calcChain.xml><?xml version="1.0" encoding="utf-8"?>
<calcChain xmlns="http://schemas.openxmlformats.org/spreadsheetml/2006/main">
  <c r="H44" i="28" l="1"/>
  <c r="I44" i="28" s="1"/>
  <c r="G6" i="22" l="1"/>
  <c r="H31" i="28"/>
  <c r="H60" i="28"/>
  <c r="H57" i="28"/>
  <c r="I57" i="28" s="1"/>
  <c r="H58" i="28"/>
  <c r="I58" i="28" s="1"/>
  <c r="H59" i="28"/>
  <c r="I59" i="28" s="1"/>
  <c r="H56" i="28"/>
  <c r="H54" i="28"/>
  <c r="I54" i="28" s="1"/>
  <c r="H53" i="28"/>
  <c r="I53" i="28" s="1"/>
  <c r="H48" i="28"/>
  <c r="I48" i="28" s="1"/>
  <c r="H49" i="28"/>
  <c r="I49" i="28" s="1"/>
  <c r="H50" i="28"/>
  <c r="I50" i="28" s="1"/>
  <c r="H51" i="28"/>
  <c r="I51" i="28" s="1"/>
  <c r="H52" i="28"/>
  <c r="I52" i="28" s="1"/>
  <c r="H47" i="28"/>
  <c r="I47" i="28" s="1"/>
  <c r="H45" i="28"/>
  <c r="I45" i="28" s="1"/>
  <c r="H46" i="28"/>
  <c r="I46" i="28" s="1"/>
  <c r="H43" i="28"/>
  <c r="H42" i="28" s="1"/>
  <c r="H40" i="28"/>
  <c r="I40" i="28" s="1"/>
  <c r="H39" i="28"/>
  <c r="I39" i="28" s="1"/>
  <c r="H34" i="28"/>
  <c r="I34" i="28" s="1"/>
  <c r="H35" i="28"/>
  <c r="I35" i="28" s="1"/>
  <c r="H36" i="28"/>
  <c r="I36" i="28" s="1"/>
  <c r="H37" i="28"/>
  <c r="I37" i="28" s="1"/>
  <c r="H33" i="28"/>
  <c r="H25" i="28"/>
  <c r="I25" i="28" s="1"/>
  <c r="H26" i="28"/>
  <c r="I26" i="28" s="1"/>
  <c r="H27" i="28"/>
  <c r="I27" i="28" s="1"/>
  <c r="H28" i="28"/>
  <c r="I28" i="28" s="1"/>
  <c r="H24" i="28"/>
  <c r="H14" i="28"/>
  <c r="H15" i="28"/>
  <c r="H16" i="28"/>
  <c r="I16" i="28" s="1"/>
  <c r="H17" i="28"/>
  <c r="I17" i="28" s="1"/>
  <c r="H18" i="28"/>
  <c r="I18" i="28" s="1"/>
  <c r="H19" i="28"/>
  <c r="I19" i="28" s="1"/>
  <c r="H20" i="28"/>
  <c r="I20" i="28" s="1"/>
  <c r="H21" i="28"/>
  <c r="I21" i="28" s="1"/>
  <c r="H22" i="28"/>
  <c r="I22" i="28" s="1"/>
  <c r="H13" i="28"/>
  <c r="I13" i="28" s="1"/>
  <c r="H10" i="28"/>
  <c r="I10" i="28" s="1"/>
  <c r="H9" i="28"/>
  <c r="I14" i="28"/>
  <c r="I15" i="28"/>
  <c r="I56" i="28"/>
  <c r="I60" i="28"/>
  <c r="I61" i="28"/>
  <c r="I6" i="28"/>
  <c r="H41" i="28" l="1"/>
  <c r="I31" i="28"/>
  <c r="H30" i="28"/>
  <c r="I30" i="28" s="1"/>
  <c r="H55" i="28"/>
  <c r="H8" i="28"/>
  <c r="I8" i="28" s="1"/>
  <c r="H23" i="28"/>
  <c r="I23" i="28" s="1"/>
  <c r="H32" i="28"/>
  <c r="I32" i="28" s="1"/>
  <c r="H38" i="28"/>
  <c r="I38" i="28" s="1"/>
  <c r="I33" i="28"/>
  <c r="I24" i="28"/>
  <c r="H12" i="28"/>
  <c r="I12" i="28" s="1"/>
  <c r="I9" i="28"/>
  <c r="D9" i="22"/>
  <c r="D10" i="22" s="1"/>
  <c r="B9" i="22"/>
  <c r="B10" i="22" s="1"/>
  <c r="I42" i="28" l="1"/>
  <c r="I55" i="28"/>
  <c r="B11" i="22"/>
  <c r="H11" i="28"/>
  <c r="I11" i="28" s="1"/>
  <c r="C9" i="22"/>
  <c r="C10" i="22" s="1"/>
  <c r="D11" i="22"/>
  <c r="E9" i="22"/>
  <c r="F9" i="22"/>
  <c r="C11" i="22"/>
  <c r="G8" i="22"/>
  <c r="G7" i="22"/>
  <c r="F11" i="22" l="1"/>
  <c r="F10" i="22"/>
  <c r="E11" i="22"/>
  <c r="E10" i="22"/>
  <c r="G10" i="22" s="1"/>
  <c r="I41" i="28"/>
  <c r="H7" i="28"/>
  <c r="G9" i="22"/>
  <c r="H9" i="22" l="1"/>
  <c r="H7" i="22"/>
  <c r="H8" i="22"/>
  <c r="H6" i="22"/>
  <c r="H10" i="22" s="1"/>
  <c r="H11" i="22" s="1"/>
  <c r="G11" i="22"/>
  <c r="I7" i="28"/>
  <c r="H29" i="28" l="1"/>
  <c r="H62" i="28" s="1"/>
  <c r="I29" i="28" l="1"/>
  <c r="I62" i="28" s="1"/>
  <c r="J44" i="28" s="1"/>
  <c r="C4" i="11"/>
  <c r="C5" i="11"/>
  <c r="C6" i="11"/>
  <c r="C7" i="11"/>
  <c r="C8" i="11"/>
  <c r="C9" i="11"/>
  <c r="C10" i="11"/>
  <c r="C11" i="11"/>
  <c r="C12" i="11"/>
  <c r="C13" i="11"/>
  <c r="C14" i="11"/>
  <c r="C15" i="11"/>
  <c r="C16" i="11"/>
  <c r="C17" i="11"/>
  <c r="C18" i="11"/>
  <c r="C19" i="11"/>
  <c r="C20" i="11"/>
  <c r="C21" i="11"/>
  <c r="C22" i="11"/>
  <c r="C3" i="11"/>
  <c r="J10" i="28" l="1"/>
  <c r="J14" i="28"/>
  <c r="J18" i="28"/>
  <c r="J22" i="28"/>
  <c r="J26" i="28"/>
  <c r="J30" i="28"/>
  <c r="J37" i="28"/>
  <c r="J38" i="28"/>
  <c r="J11" i="28"/>
  <c r="J15" i="28"/>
  <c r="J19" i="28"/>
  <c r="J23" i="28"/>
  <c r="J27" i="28"/>
  <c r="J34" i="28"/>
  <c r="J39" i="28"/>
  <c r="J47" i="28"/>
  <c r="J51" i="28"/>
  <c r="J54" i="28"/>
  <c r="J57" i="28"/>
  <c r="J12" i="28"/>
  <c r="J16" i="28"/>
  <c r="J20" i="28"/>
  <c r="J24" i="28"/>
  <c r="J28" i="28"/>
  <c r="J31" i="28"/>
  <c r="J35" i="28"/>
  <c r="J40" i="28"/>
  <c r="J45" i="28"/>
  <c r="J48" i="28"/>
  <c r="J52" i="28"/>
  <c r="J55" i="28"/>
  <c r="J58" i="28"/>
  <c r="J60" i="28"/>
  <c r="J13" i="28"/>
  <c r="J17" i="28"/>
  <c r="J21" i="28"/>
  <c r="J25" i="28"/>
  <c r="J29" i="28"/>
  <c r="J32" i="28"/>
  <c r="J36" i="28"/>
  <c r="J41" i="28"/>
  <c r="J46" i="28"/>
  <c r="J49" i="28"/>
  <c r="J59" i="28"/>
  <c r="J33" i="28"/>
  <c r="J42" i="28"/>
  <c r="J50" i="28"/>
  <c r="J53" i="28"/>
  <c r="J56" i="28"/>
  <c r="J61" i="28"/>
  <c r="J9" i="28"/>
  <c r="J6" i="28"/>
  <c r="J62" i="28" l="1"/>
  <c r="J8" i="28"/>
  <c r="J7" i="28"/>
  <c r="I43" i="28" l="1"/>
  <c r="J43" i="28" s="1"/>
</calcChain>
</file>

<file path=xl/sharedStrings.xml><?xml version="1.0" encoding="utf-8"?>
<sst xmlns="http://schemas.openxmlformats.org/spreadsheetml/2006/main" count="293" uniqueCount="200">
  <si>
    <t>ERAF</t>
  </si>
  <si>
    <t>ESF</t>
  </si>
  <si>
    <t>KF</t>
  </si>
  <si>
    <t>Kods</t>
  </si>
  <si>
    <t>Nosaukums</t>
  </si>
  <si>
    <t>I-1</t>
  </si>
  <si>
    <t>Sabiedrība ar ierobežotu atbildību</t>
  </si>
  <si>
    <t>Akciju sabiedrība</t>
  </si>
  <si>
    <t>Individuālais komersants</t>
  </si>
  <si>
    <t>Valsts akciju sabiedrība</t>
  </si>
  <si>
    <t>Valsts sabiedrība ar ierobežotu atbildību</t>
  </si>
  <si>
    <t>Valsts aģentūra</t>
  </si>
  <si>
    <t>Pašvaldības aģentūra</t>
  </si>
  <si>
    <t>Valsts pārvaldes iestāde</t>
  </si>
  <si>
    <t>Pašvaldības iestāde</t>
  </si>
  <si>
    <t>Biedrība</t>
  </si>
  <si>
    <t>Nodibinājums</t>
  </si>
  <si>
    <t>Kredītiestāde vai finanšu sabiedrība</t>
  </si>
  <si>
    <t>Kreditēšanā iesaistīta sabiedrība (piem., līzinga sabiedrība, brokeru sabiedrība)</t>
  </si>
  <si>
    <t>Apdrošināšanas sabiedrības un pensiju fondi</t>
  </si>
  <si>
    <t>Pašvaldība</t>
  </si>
  <si>
    <t>Plānošanas reģions</t>
  </si>
  <si>
    <t>Pilnsabiedrība</t>
  </si>
  <si>
    <t>Komandītsabiedrība</t>
  </si>
  <si>
    <t>Atvasināta publiska persona (izņemot pašvaldības un plānošanas reģionus)</t>
  </si>
  <si>
    <t>Atvasinātas publiskas personas izveidota publiska aģentūra</t>
  </si>
  <si>
    <t>Tiesu varas institūcija</t>
  </si>
  <si>
    <t>Nr.1</t>
  </si>
  <si>
    <t>1.</t>
  </si>
  <si>
    <t>2.</t>
  </si>
  <si>
    <t>2.1.</t>
  </si>
  <si>
    <t>2.2.</t>
  </si>
  <si>
    <t>2.2.1.</t>
  </si>
  <si>
    <t>3.</t>
  </si>
  <si>
    <t>4.</t>
  </si>
  <si>
    <t>Izvērtējums nav nepieciešams</t>
  </si>
  <si>
    <t>Nepieciešams sākotnējais ietekmes uz vidi izvērtējums</t>
  </si>
  <si>
    <t>Nepieciešams ietekmes uz vidi novērtējums</t>
  </si>
  <si>
    <t>JĀ</t>
  </si>
  <si>
    <t>NĒ</t>
  </si>
  <si>
    <t>EUR</t>
  </si>
  <si>
    <t>%</t>
  </si>
  <si>
    <t>Attiecināmais valsts budžeta finansējums</t>
  </si>
  <si>
    <t>Kopējās attiecināmās izmaksas</t>
  </si>
  <si>
    <t>Kopējās izmaksas</t>
  </si>
  <si>
    <t>2. pielikums
projekta iesniegumam</t>
  </si>
  <si>
    <t>Publiskās attiecināmās izmaksas</t>
  </si>
  <si>
    <t>Summa</t>
  </si>
  <si>
    <t>Finansējuma avots</t>
  </si>
  <si>
    <t>Izmaksu pozīcijas nosaukums*</t>
  </si>
  <si>
    <t>Projekta īstenošanas personāla izmaksas</t>
  </si>
  <si>
    <t>Informatīvo un publicitātes pasākumu izmaksas</t>
  </si>
  <si>
    <t>KOPĀ</t>
  </si>
  <si>
    <t>Projekta darbības Nr.</t>
  </si>
  <si>
    <t>t.sk. PVN</t>
  </si>
  <si>
    <t xml:space="preserve"> Daudzums</t>
  </si>
  <si>
    <t>Projekta īstenošanas laika grafiks</t>
  </si>
  <si>
    <t>10.</t>
  </si>
  <si>
    <t>15.</t>
  </si>
  <si>
    <t>projekts netiek īstenots kā valsts atbalsts</t>
  </si>
  <si>
    <t>projekts tiek īstenots kā valsts atbalsts</t>
  </si>
  <si>
    <t>projekta daļa tiek īstenota kā valsts atbalsts</t>
  </si>
  <si>
    <t>7.sadaļas 7.2.</t>
  </si>
  <si>
    <t>7.sadaļas 7.1.</t>
  </si>
  <si>
    <t>nodokļu vai sociālās apdrošināšanas obligāto iemaksu jomā veiktais pasākums</t>
  </si>
  <si>
    <t>valsts vai pašvaldības galvojums</t>
  </si>
  <si>
    <t>kredītu procentu likmju subsidēšana</t>
  </si>
  <si>
    <t>valsts vai pašvaldības pilnīga vai daļēja atteikšanās no dividendēm tās kontrolē esošajās kapitālsabiedrībās</t>
  </si>
  <si>
    <t>valsts vai pašvaldības ieguldījums kapitālsabiedrībā</t>
  </si>
  <si>
    <t>parādu norakstīšana</t>
  </si>
  <si>
    <t>preferenciālo likmju noteikšana valsts kapitālsabiedrību sniegtajiem pakalpojumiem</t>
  </si>
  <si>
    <t>nekustamā īpašuma pārdošana vai iznomāšana par cenu, kas ir zemāka par tā tirgus vērtību, vai pirkšana vai nomāšana par cenu, kas ir augstāka par tā tirgus vērtību</t>
  </si>
  <si>
    <t>cita finansiālā palīdzība, ko piešķir no valsts vai pašvaldību līdzekļiem, pār kuriem valsts vai pašvaldības institūcijām ir kontrolējoša ietekme</t>
  </si>
  <si>
    <t>tiešais maksājums no valsts vai pašvaldības budžeta (subsīdija vai dotācija)</t>
  </si>
  <si>
    <t>Neparedzētie izdevumi</t>
  </si>
  <si>
    <t>Izmaksu veids (tiešās/ netiešās)</t>
  </si>
  <si>
    <t>Finansēšanas plāns</t>
  </si>
  <si>
    <t>Projekta budžeta kopsavilkums</t>
  </si>
  <si>
    <t>Mērvienība ***</t>
  </si>
  <si>
    <t>3.pielikums
Vienas vienības izmaksu pielietojums</t>
  </si>
  <si>
    <t>ir</t>
  </si>
  <si>
    <t>*** Nomas gadījumā mērvienību norāda ar laika paramentu (/gadā vai /mēnesī).</t>
  </si>
  <si>
    <r>
      <t>Projekta īstenošanas laika grafiks (ceturkšņos)</t>
    </r>
    <r>
      <rPr>
        <vertAlign val="superscript"/>
        <sz val="12"/>
        <color theme="1"/>
        <rFont val="Times New Roman"/>
        <family val="1"/>
        <charset val="186"/>
      </rPr>
      <t xml:space="preserve"> *</t>
    </r>
  </si>
  <si>
    <r>
      <t>Projekta darbības numurs</t>
    </r>
    <r>
      <rPr>
        <vertAlign val="superscript"/>
        <sz val="12"/>
        <rFont val="Times New Roman"/>
        <family val="1"/>
        <charset val="186"/>
      </rPr>
      <t>**</t>
    </r>
  </si>
  <si>
    <r>
      <rPr>
        <vertAlign val="superscript"/>
        <sz val="10"/>
        <rFont val="Times New Roman"/>
        <family val="1"/>
        <charset val="186"/>
      </rPr>
      <t>**</t>
    </r>
    <r>
      <rPr>
        <sz val="10"/>
        <rFont val="Times New Roman"/>
        <family val="1"/>
        <charset val="186"/>
      </rPr>
      <t>Projekta darbības numuram jāatbilst projekta iesnieguma  1.5. punktā "Projekta darbības un sasniedzamie rezultāti" norādītajam projekta darbības numuram.</t>
    </r>
  </si>
  <si>
    <t>2015.gads</t>
  </si>
  <si>
    <t>2016.gads</t>
  </si>
  <si>
    <t>2017.gads</t>
  </si>
  <si>
    <t>2018.gads</t>
  </si>
  <si>
    <t>Eiropas Sociālā fonda finansējums</t>
  </si>
  <si>
    <t>2.2.2.</t>
  </si>
  <si>
    <t>3.1.</t>
  </si>
  <si>
    <t>3.2.</t>
  </si>
  <si>
    <t>3.2.1.</t>
  </si>
  <si>
    <t>3.2.2.</t>
  </si>
  <si>
    <t>3.2.3.</t>
  </si>
  <si>
    <t>3.2.4.</t>
  </si>
  <si>
    <t>3.2.5.</t>
  </si>
  <si>
    <t>Projekta īstenošanas personāla atlīdzības izmaksas</t>
  </si>
  <si>
    <t>Pārējās projekta īstenošanas personāla izmaksas</t>
  </si>
  <si>
    <t>10.1.</t>
  </si>
  <si>
    <t>netiešās</t>
  </si>
  <si>
    <t>tiešās</t>
  </si>
  <si>
    <t>Attiecināmās izmaksas</t>
  </si>
  <si>
    <t xml:space="preserve">* Izmaksu pozīcijas norāda saskaņā ar Ministru kabineta noteikumiem par specifiskā atbalsta mērķa pasākuma īstenošanu norādītajām attiecināmo izmaksu pozīcijām </t>
  </si>
  <si>
    <r>
      <rPr>
        <vertAlign val="superscript"/>
        <sz val="10"/>
        <rFont val="Times New Roman"/>
        <family val="1"/>
        <charset val="186"/>
      </rPr>
      <t>*</t>
    </r>
    <r>
      <rPr>
        <sz val="10"/>
        <rFont val="Times New Roman"/>
        <family val="1"/>
        <charset val="186"/>
      </rPr>
      <t xml:space="preserve"> Ja saskaņā ar Ministru kabineta noteikumiem par specifiskā atbalsta mērķa pasākuma īstenošanu projekta atbalstāmās darbības ir veiktas pirms projekta iesnieguma apstiprināšanas, tās jāatzīmē ar "P"; pēc projekta iesnieguma apstiprināšanas plānotās darbības jāatzīmē ar "X".</t>
    </r>
  </si>
  <si>
    <t>2014.gads</t>
  </si>
  <si>
    <t>1.pielikums</t>
  </si>
  <si>
    <t>projekta iesniegumam</t>
  </si>
  <si>
    <t>Jauniešu nodarbinātības iniciatīvas finansējums</t>
  </si>
  <si>
    <t>Kopā</t>
  </si>
  <si>
    <t>Projekta izmaksas saskaņā ar vienoto izmaksu likmi, piemēro no 01.09.2015.</t>
  </si>
  <si>
    <t>2.2.2.1.</t>
  </si>
  <si>
    <t>2.2.1.1.</t>
  </si>
  <si>
    <t xml:space="preserve">Darba vietu aprīkojuma īres vai amortizācijas izmaksas </t>
  </si>
  <si>
    <t>2.2.1.2.</t>
  </si>
  <si>
    <t>Transporta izmaksas (maksa par degvielu, transportlīdzekļa noma, transporta pakalpojumu pirkšana, sabiedriskā transporta izmantošana)</t>
  </si>
  <si>
    <t>2.2.1.3.</t>
  </si>
  <si>
    <t xml:space="preserve">Telpu īres un nomas maksa </t>
  </si>
  <si>
    <t>2.2.1.4.</t>
  </si>
  <si>
    <t xml:space="preserve">Telpu apsaimniekošanas izmaksas (apkure, elektrība, apsaimniekošanas pakalpojumi, ūdensapgāde) </t>
  </si>
  <si>
    <t>2.2.1.5.</t>
  </si>
  <si>
    <t xml:space="preserve">Biroja, kancelejas preču, iekārtu un inventāra izmaksas </t>
  </si>
  <si>
    <t>2.2.1.6.</t>
  </si>
  <si>
    <t xml:space="preserve">Interneta, pasta pakalpojumu un telekomunikāciju izmaksas </t>
  </si>
  <si>
    <t>Komandējumu un dienesta braucienu izmaksas</t>
  </si>
  <si>
    <t>2.2.1.7.</t>
  </si>
  <si>
    <t>Grāmatvedības datorprogrammas amortizācijas vai nomas izmaksas</t>
  </si>
  <si>
    <t>2.2.1.8.</t>
  </si>
  <si>
    <t>Iekārtu un inventāra priekšmetu vērtībā līdz 213 euro par vienību, ja to kalpošanas laiks ir mazāks par gadu, iegādes izmaksas</t>
  </si>
  <si>
    <t>2.2.1.9.</t>
  </si>
  <si>
    <t>Obligāto veselības pārbaužu izmaksas</t>
  </si>
  <si>
    <t>2.2.1.10.</t>
  </si>
  <si>
    <t>2.2.2.2.</t>
  </si>
  <si>
    <t>Jaunu darba vietu radīšanai vai esošo darba vietu atjaunošanai nepieciešamās aprīkojuma iegādes izmaksas</t>
  </si>
  <si>
    <t xml:space="preserve">Iekšzemes komandējumu un dienesta braucienu izmaksas </t>
  </si>
  <si>
    <t xml:space="preserve">Transporta izmaksas (par degvielu, transportlīdzekļa nomu, transporta pakalpojumu pirkšanu, sabiedriskā transporta izmantošanu) </t>
  </si>
  <si>
    <t>2.2.2.3.</t>
  </si>
  <si>
    <t xml:space="preserve">Obligāto veselības pārbaužu izmaksas un redzes korekcijas līdzekļu kompensācijas izmaksas </t>
  </si>
  <si>
    <t>2.2.2.4.</t>
  </si>
  <si>
    <t xml:space="preserve">Veselības apdrošināšanas izmaksas </t>
  </si>
  <si>
    <t>2.2.2.5.</t>
  </si>
  <si>
    <t xml:space="preserve">Projekta īstenošanas personāla atlīdzības izmaksas no 01.09.2015. </t>
  </si>
  <si>
    <t>3.1.1.</t>
  </si>
  <si>
    <t xml:space="preserve">Jaunu darba vietu radīšanai vai esošo darba vietu atjaunošanai nepieciešamās aprīkojuma iegādes izmaksas </t>
  </si>
  <si>
    <t>Veselības apdrošināšanas izmaksas</t>
  </si>
  <si>
    <t xml:space="preserve">Informācijas un publicitātes pasākumu par projekta īstenošanu izmaksas  </t>
  </si>
  <si>
    <t xml:space="preserve">Izmaksas mērķa grupas informēšanas pasākumiem </t>
  </si>
  <si>
    <t>10.2.</t>
  </si>
  <si>
    <t>13.</t>
  </si>
  <si>
    <t>Pārējās projekta īstenošanas izmaksas</t>
  </si>
  <si>
    <t>13.1.</t>
  </si>
  <si>
    <t>13.1.1.</t>
  </si>
  <si>
    <t>13.1.2.</t>
  </si>
  <si>
    <t>13.1.3.</t>
  </si>
  <si>
    <t>13.2.</t>
  </si>
  <si>
    <t>13.2.1.</t>
  </si>
  <si>
    <t>13.2.2.</t>
  </si>
  <si>
    <t>13.2.3.</t>
  </si>
  <si>
    <t>13.2.4.</t>
  </si>
  <si>
    <t xml:space="preserve">Nelaimes gadījumu apdrošināšanas izmaksas </t>
  </si>
  <si>
    <t>13.8.</t>
  </si>
  <si>
    <t>3. pielikums
projekta iesniegumam</t>
  </si>
  <si>
    <t>-</t>
  </si>
  <si>
    <t>Vienas vienības izmaksu pielietojums (ir vai nav**)</t>
  </si>
  <si>
    <t>** Ja izmaksu pozīcijai tiek pielietota vienas vienības izmaksa, jānorāda „ir”, ja netiek – aile nav jāaizpilda (jāatstāj tukša)</t>
  </si>
  <si>
    <t xml:space="preserve">Sākotnējās profesionālās izglītības programmu otrā un trešā profesionālās kvalifikācijas līmeņa ieguves viena vai pusotra mācību gada laikā, tai skaitā programmu pielāgošanas atbilstoši mērķa grupas vajadzībām, un mērķstipendijas piešķiršanas, izmaksas </t>
  </si>
  <si>
    <t xml:space="preserve">Izdevumi dalībai nozaru pārstāvju organizētās izstādēs un konkursos </t>
  </si>
  <si>
    <t xml:space="preserve">Izglītojamā ceļa izdevumi uz kvalifikācijas prakses vietu un izdevumi par naktsmītni kvalifikācijas prakses laikā </t>
  </si>
  <si>
    <t>13.1.4.</t>
  </si>
  <si>
    <t xml:space="preserve">Civiltiesiskā apdrošināšana </t>
  </si>
  <si>
    <t>13.1.5.</t>
  </si>
  <si>
    <t>13.1.6.</t>
  </si>
  <si>
    <t xml:space="preserve">Profesionālās izglītības iestādes vai koledžas pedagoga – prakses vadītāja – darba braucienu un komandējumu izmaksas, tai skaitā kvalifikācijas prakses pārbaudei </t>
  </si>
  <si>
    <t>13.1.7.</t>
  </si>
  <si>
    <t xml:space="preserve">Vispārizglītojošo STEM (zinātnes, tehnoloģijas, inženierzinātnes un matemātika) priekšmetu pedagogu darba samaksa, tai skaitā valsts sociālās apdrošināšanas obligātās iemaksas, un mācību līdzekļu izmaksas, lai nodrošinātu mērķa grupas dalībnieku zināšanu līmeņa atbilstību attiecīgās profesionālās izglītības programmas apguves prasībām </t>
  </si>
  <si>
    <t>13.1.8.</t>
  </si>
  <si>
    <t xml:space="preserve">Mērķstipendija </t>
  </si>
  <si>
    <t>13.1.9.</t>
  </si>
  <si>
    <t xml:space="preserve">Izglītojamā profesijas prasībām atbilstošu papildu zināšanu un prasmju apliecinošu dokumentu (sertifikāts, apliecība) ieguves izmaksas </t>
  </si>
  <si>
    <t>13.1.10.</t>
  </si>
  <si>
    <t>13.1.11.</t>
  </si>
  <si>
    <t xml:space="preserve">Izglītības programmu īstenošanas ieslodzījuma vietās esošiem jauniešiem vispārējo pamatprasmju apguves, tai skaitā programmu pielāgošanas atbilstoši mērķa grupas vajadzībām, profesionālās tālākizglītības un profesionālās pilnveides izmaksas </t>
  </si>
  <si>
    <t xml:space="preserve">Ieslodzījuma vietu pārvaldes koordinatora darba samaksa </t>
  </si>
  <si>
    <t xml:space="preserve">Pakalpojuma izmaksas vispārējo pamatprasmju apguvei, tai skaitā izglītības programmu pielāgošanai, individuālo mācību plānu un mācību metodisko materiālu izstrādei un pielāgošanai </t>
  </si>
  <si>
    <t xml:space="preserve">Pakalpojuma izmaksas profesionālās tālākizglītības programmu īstenošanai </t>
  </si>
  <si>
    <t xml:space="preserve">Pakalpojuma izmaksas profesionālās pilnveides programmu īstenošanai </t>
  </si>
  <si>
    <t xml:space="preserve">Pakalpojuma izmaksas karjeras atbalsta pasākumiem </t>
  </si>
  <si>
    <t>Projekta vadības izmaksas</t>
  </si>
  <si>
    <t>Projekta vadības personāla atlīdzības izmaksas</t>
  </si>
  <si>
    <t>Projekta vadības personāla atlīdzības izmaksas līdz 31.08.2015.</t>
  </si>
  <si>
    <t xml:space="preserve">Projekta vadības personāla atlīdzības izmaksas no 01.09.2015. </t>
  </si>
  <si>
    <t>Pārējās  vadības  izmaksas</t>
  </si>
  <si>
    <t>Pārējās vadības izmaksas līdz 31.08.2015.</t>
  </si>
  <si>
    <t>Pārējās vadības izmaksas no 01.09.2015.</t>
  </si>
  <si>
    <t xml:space="preserve">Izmaksas profesionālās izglītības iestādei vai koledžai izglītības programmu īstenošanai saskaņā ar vienas vienības izmaksu metodi </t>
  </si>
  <si>
    <t xml:space="preserve">Izmaksas profesionālās izglītības iestādei vai koledžai izglītības programmu īstenošanā iesaistītajam atbalsta personālam saskaņā ar vienas vienības izmaksu metodi </t>
  </si>
  <si>
    <t xml:space="preserve">Obligāto veselības pārbaužu izmaksas  </t>
  </si>
  <si>
    <t>Izglītības programmu īstenošanā iesaistītā Profesionālās izglītības iestāžu vai koledžu koordinatoru darba samaksa līdz 31.08.2015.</t>
  </si>
  <si>
    <t>13.1.12.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</si>
</sst>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sz val="11"/>
      <color theme="1"/>
      <name val="Times New Roman"/>
      <family val="1"/>
      <charset val="186"/>
    </font>
    <font>
      <b/>
      <i/>
      <sz val="10"/>
      <color theme="1"/>
      <name val="Times New Roman"/>
      <family val="1"/>
      <charset val="186"/>
    </font>
    <font>
      <sz val="11"/>
      <name val="Calibri"/>
      <family val="2"/>
      <charset val="186"/>
      <scheme val="minor"/>
    </font>
    <font>
      <b/>
      <sz val="12"/>
      <name val="Times New Roman"/>
      <family val="1"/>
      <charset val="186"/>
    </font>
    <font>
      <sz val="12"/>
      <name val="Times New Roman"/>
      <family val="1"/>
      <charset val="186"/>
    </font>
    <font>
      <sz val="10"/>
      <name val="Arial"/>
      <family val="2"/>
    </font>
    <font>
      <sz val="10"/>
      <name val="Times New Roman"/>
      <family val="1"/>
      <charset val="186"/>
    </font>
    <font>
      <b/>
      <sz val="10"/>
      <name val="Times New Roman"/>
      <family val="1"/>
      <charset val="186"/>
    </font>
    <font>
      <b/>
      <sz val="11"/>
      <name val="Times New Roman"/>
      <family val="1"/>
      <charset val="186"/>
    </font>
    <font>
      <sz val="11"/>
      <name val="Times New Roman"/>
      <family val="1"/>
      <charset val="186"/>
    </font>
    <font>
      <sz val="10"/>
      <color theme="1"/>
      <name val="Times New Roman"/>
      <family val="1"/>
      <charset val="186"/>
    </font>
    <font>
      <b/>
      <u/>
      <sz val="14"/>
      <name val="Times New Roman"/>
      <family val="1"/>
      <charset val="186"/>
    </font>
    <font>
      <b/>
      <sz val="16"/>
      <name val="Times New Roman"/>
      <family val="1"/>
      <charset val="186"/>
    </font>
    <font>
      <vertAlign val="superscript"/>
      <sz val="10"/>
      <name val="Times New Roman"/>
      <family val="1"/>
      <charset val="186"/>
    </font>
    <font>
      <b/>
      <sz val="14"/>
      <name val="Times New Roman"/>
      <family val="1"/>
      <charset val="186"/>
    </font>
    <font>
      <vertAlign val="superscript"/>
      <sz val="12"/>
      <color theme="1"/>
      <name val="Times New Roman"/>
      <family val="1"/>
      <charset val="186"/>
    </font>
    <font>
      <vertAlign val="superscript"/>
      <sz val="12"/>
      <name val="Times New Roman"/>
      <family val="1"/>
      <charset val="186"/>
    </font>
    <font>
      <sz val="12"/>
      <name val="Calibri"/>
      <family val="2"/>
      <charset val="186"/>
      <scheme val="minor"/>
    </font>
    <font>
      <sz val="11"/>
      <color theme="1"/>
      <name val="Calibri"/>
      <family val="2"/>
      <charset val="186"/>
      <scheme val="minor"/>
    </font>
    <font>
      <b/>
      <sz val="12"/>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9" fillId="0" borderId="0"/>
    <xf numFmtId="9" fontId="22" fillId="0" borderId="0" applyFont="0" applyFill="0" applyBorder="0" applyAlignment="0" applyProtection="0"/>
  </cellStyleXfs>
  <cellXfs count="121">
    <xf numFmtId="0" fontId="0" fillId="0" borderId="0" xfId="0"/>
    <xf numFmtId="0" fontId="1"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xf>
    <xf numFmtId="0" fontId="2" fillId="0" borderId="4" xfId="0" applyFont="1" applyBorder="1" applyAlignment="1">
      <alignment horizontal="center" vertical="center"/>
    </xf>
    <xf numFmtId="0" fontId="1" fillId="0" borderId="4" xfId="0" applyFont="1" applyBorder="1" applyAlignment="1">
      <alignment horizontal="center" vertical="center"/>
    </xf>
    <xf numFmtId="0" fontId="6" fillId="0" borderId="0" xfId="0" applyFont="1"/>
    <xf numFmtId="0" fontId="6" fillId="0" borderId="0" xfId="0" applyFont="1" applyAlignment="1">
      <alignment horizontal="center" vertical="center" wrapText="1"/>
    </xf>
    <xf numFmtId="0" fontId="6" fillId="0" borderId="0" xfId="0" applyFont="1"/>
    <xf numFmtId="0" fontId="13" fillId="0" borderId="0" xfId="0" applyFont="1"/>
    <xf numFmtId="0" fontId="6" fillId="0" borderId="0" xfId="0" applyFont="1" applyFill="1"/>
    <xf numFmtId="0" fontId="13" fillId="0" borderId="0" xfId="0" applyFont="1" applyFill="1"/>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4" fontId="11" fillId="0" borderId="0" xfId="0" applyNumberFormat="1" applyFont="1" applyFill="1" applyBorder="1" applyAlignment="1">
      <alignment horizontal="right" vertical="center" wrapText="1"/>
    </xf>
    <xf numFmtId="4" fontId="11" fillId="0" borderId="0" xfId="0" applyNumberFormat="1" applyFont="1" applyFill="1" applyBorder="1" applyAlignment="1">
      <alignment horizontal="center" vertical="center" wrapText="1"/>
    </xf>
    <xf numFmtId="0" fontId="10" fillId="0" borderId="0" xfId="0" applyFont="1" applyFill="1" applyBorder="1" applyAlignment="1">
      <alignment horizontal="right" vertical="center" wrapText="1"/>
    </xf>
    <xf numFmtId="0" fontId="13" fillId="0" borderId="0" xfId="0" applyFont="1" applyFill="1" applyAlignment="1">
      <alignment horizontal="center" vertical="center"/>
    </xf>
    <xf numFmtId="0" fontId="16" fillId="0" borderId="0" xfId="0" applyFont="1" applyFill="1" applyAlignment="1">
      <alignment vertical="center"/>
    </xf>
    <xf numFmtId="0" fontId="1" fillId="0" borderId="4" xfId="0" applyFont="1" applyBorder="1"/>
    <xf numFmtId="0" fontId="2" fillId="0" borderId="4" xfId="0" applyFont="1" applyBorder="1"/>
    <xf numFmtId="0" fontId="1" fillId="0" borderId="4" xfId="0" applyFont="1" applyBorder="1" applyAlignment="1">
      <alignment wrapText="1"/>
    </xf>
    <xf numFmtId="0" fontId="8" fillId="0" borderId="4" xfId="0" applyFont="1" applyFill="1" applyBorder="1" applyAlignment="1">
      <alignment horizontal="left" vertical="center" wrapText="1"/>
    </xf>
    <xf numFmtId="0" fontId="12" fillId="0" borderId="0" xfId="0" applyFont="1"/>
    <xf numFmtId="0" fontId="13" fillId="0" borderId="0" xfId="0" applyFont="1" applyAlignment="1">
      <alignment horizontal="left" vertical="center"/>
    </xf>
    <xf numFmtId="0" fontId="21" fillId="0" borderId="4" xfId="0" applyFont="1" applyFill="1" applyBorder="1"/>
    <xf numFmtId="0" fontId="8" fillId="0" borderId="4" xfId="0" applyFont="1" applyFill="1" applyBorder="1" applyAlignment="1">
      <alignment vertical="center" wrapText="1"/>
    </xf>
    <xf numFmtId="0" fontId="16" fillId="3" borderId="0" xfId="0" applyFont="1" applyFill="1" applyBorder="1" applyAlignment="1">
      <alignment horizontal="center" vertical="center"/>
    </xf>
    <xf numFmtId="0" fontId="0" fillId="3" borderId="0" xfId="0" applyFill="1" applyBorder="1" applyAlignment="1">
      <alignment horizontal="center"/>
    </xf>
    <xf numFmtId="0" fontId="2" fillId="0" borderId="4" xfId="0" applyFont="1" applyBorder="1" applyAlignment="1">
      <alignment wrapText="1"/>
    </xf>
    <xf numFmtId="0" fontId="8" fillId="0" borderId="4" xfId="0" applyFont="1" applyFill="1" applyBorder="1" applyAlignment="1">
      <alignment horizontal="center" vertical="center" wrapText="1"/>
    </xf>
    <xf numFmtId="0" fontId="6" fillId="0" borderId="0" xfId="0" applyFont="1" applyFill="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49" fontId="7" fillId="2" borderId="6" xfId="0" applyNumberFormat="1" applyFont="1" applyFill="1" applyBorder="1" applyAlignment="1">
      <alignment horizontal="center" vertical="center" wrapText="1"/>
    </xf>
    <xf numFmtId="0" fontId="7" fillId="2" borderId="4" xfId="0" applyFont="1" applyFill="1" applyBorder="1" applyAlignment="1">
      <alignment vertical="center" wrapText="1"/>
    </xf>
    <xf numFmtId="0" fontId="8" fillId="2" borderId="6" xfId="0" applyFont="1" applyFill="1" applyBorder="1" applyAlignment="1">
      <alignment horizontal="right" vertical="center" wrapText="1"/>
    </xf>
    <xf numFmtId="0" fontId="8" fillId="2" borderId="4" xfId="0" applyFont="1" applyFill="1" applyBorder="1" applyAlignment="1">
      <alignment vertical="center" wrapText="1"/>
    </xf>
    <xf numFmtId="49" fontId="8" fillId="2" borderId="6" xfId="0" applyNumberFormat="1" applyFont="1" applyFill="1" applyBorder="1" applyAlignment="1">
      <alignment horizontal="center" vertical="center" wrapText="1"/>
    </xf>
    <xf numFmtId="0" fontId="7" fillId="2" borderId="4" xfId="0" applyFont="1" applyFill="1" applyBorder="1" applyAlignment="1">
      <alignment horizontal="left" vertical="center" wrapText="1"/>
    </xf>
    <xf numFmtId="4" fontId="8" fillId="2" borderId="4" xfId="0" applyNumberFormat="1" applyFont="1" applyFill="1" applyBorder="1" applyAlignment="1">
      <alignment horizontal="center" vertical="center" wrapText="1"/>
    </xf>
    <xf numFmtId="164" fontId="8" fillId="2" borderId="4" xfId="2"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3" fillId="2" borderId="4" xfId="0" applyFont="1" applyFill="1" applyBorder="1"/>
    <xf numFmtId="49" fontId="7" fillId="2" borderId="4"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Alignment="1">
      <alignment horizontal="right" vertical="top"/>
    </xf>
    <xf numFmtId="0" fontId="8" fillId="2" borderId="4" xfId="0" applyFont="1" applyFill="1" applyBorder="1" applyAlignment="1">
      <alignment horizontal="center" vertical="center" wrapText="1"/>
    </xf>
    <xf numFmtId="4" fontId="8" fillId="2" borderId="6" xfId="0" applyNumberFormat="1" applyFont="1" applyFill="1" applyBorder="1" applyAlignment="1">
      <alignment horizontal="center" vertical="center" wrapText="1"/>
    </xf>
    <xf numFmtId="4" fontId="8" fillId="0" borderId="6"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4" fillId="0" borderId="0" xfId="0" applyFont="1" applyAlignment="1">
      <alignment horizontal="left" vertical="center"/>
    </xf>
    <xf numFmtId="0" fontId="4" fillId="0" borderId="0" xfId="0" applyFont="1"/>
    <xf numFmtId="0" fontId="13" fillId="0" borderId="0" xfId="0" applyFont="1" applyFill="1"/>
    <xf numFmtId="0" fontId="15" fillId="0" borderId="0" xfId="0" applyFont="1" applyFill="1" applyAlignment="1">
      <alignment horizontal="center" vertical="center" wrapText="1"/>
    </xf>
    <xf numFmtId="0" fontId="15" fillId="0" borderId="0" xfId="0" applyFont="1" applyFill="1" applyAlignment="1">
      <alignment vertical="center" wrapText="1"/>
    </xf>
    <xf numFmtId="4" fontId="8" fillId="0" borderId="5" xfId="0" applyNumberFormat="1" applyFont="1" applyFill="1" applyBorder="1" applyAlignment="1">
      <alignment horizontal="right" vertical="center"/>
    </xf>
    <xf numFmtId="4" fontId="8" fillId="0" borderId="4"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5" xfId="0" applyFont="1" applyFill="1" applyBorder="1" applyAlignment="1">
      <alignment horizontal="center" vertical="center" wrapText="1"/>
    </xf>
    <xf numFmtId="4" fontId="8" fillId="4" borderId="4" xfId="0" applyNumberFormat="1" applyFont="1" applyFill="1" applyBorder="1" applyAlignment="1">
      <alignment horizontal="right" vertical="center"/>
    </xf>
    <xf numFmtId="2" fontId="8" fillId="4" borderId="4" xfId="0" applyNumberFormat="1" applyFont="1" applyFill="1" applyBorder="1" applyAlignment="1">
      <alignment horizontal="right" vertical="center" wrapText="1"/>
    </xf>
    <xf numFmtId="0" fontId="13" fillId="0" borderId="0" xfId="0" applyFont="1" applyFill="1" applyAlignment="1">
      <alignment horizontal="left" vertical="center"/>
    </xf>
    <xf numFmtId="0" fontId="7" fillId="2"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4" xfId="0" applyFont="1" applyFill="1" applyBorder="1" applyAlignment="1">
      <alignment horizontal="center"/>
    </xf>
    <xf numFmtId="4" fontId="7" fillId="2" borderId="4" xfId="0" applyNumberFormat="1" applyFont="1" applyFill="1" applyBorder="1" applyAlignment="1">
      <alignment horizontal="right" vertical="center"/>
    </xf>
    <xf numFmtId="0" fontId="7" fillId="2" borderId="4" xfId="0" applyFont="1" applyFill="1" applyBorder="1" applyAlignment="1">
      <alignment horizontal="center" vertical="center"/>
    </xf>
    <xf numFmtId="0" fontId="13" fillId="0" borderId="11" xfId="0" applyFont="1" applyFill="1" applyBorder="1"/>
    <xf numFmtId="0" fontId="7" fillId="0"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3" fillId="0" borderId="0" xfId="0" applyFont="1" applyFill="1" applyAlignment="1">
      <alignment vertical="center" wrapText="1"/>
    </xf>
    <xf numFmtId="4" fontId="8" fillId="2" borderId="6" xfId="0" applyNumberFormat="1" applyFont="1" applyFill="1" applyBorder="1" applyAlignment="1">
      <alignment horizontal="center" vertical="center" wrapText="1"/>
    </xf>
    <xf numFmtId="4" fontId="8" fillId="0" borderId="6"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10" fillId="0" borderId="0" xfId="0" applyFont="1" applyFill="1" applyAlignment="1">
      <alignment horizontal="left" vertical="top"/>
    </xf>
    <xf numFmtId="0" fontId="14" fillId="0" borderId="0" xfId="0" applyFont="1" applyAlignment="1"/>
    <xf numFmtId="0" fontId="14" fillId="0" borderId="0" xfId="0" applyFont="1" applyAlignment="1">
      <alignment vertical="center"/>
    </xf>
    <xf numFmtId="0" fontId="10" fillId="0" borderId="0" xfId="0" applyFont="1" applyFill="1" applyAlignment="1">
      <alignment horizontal="left" vertical="top" wrapText="1"/>
    </xf>
    <xf numFmtId="0" fontId="10" fillId="0" borderId="0" xfId="0" applyFont="1" applyAlignment="1">
      <alignment horizontal="left" vertical="top" wrapText="1"/>
    </xf>
    <xf numFmtId="0" fontId="18" fillId="2" borderId="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xf>
    <xf numFmtId="0" fontId="7" fillId="0" borderId="11" xfId="0" applyFont="1" applyBorder="1" applyAlignment="1">
      <alignment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1" xfId="0" applyFont="1" applyFill="1" applyBorder="1" applyAlignment="1">
      <alignment horizontal="right" vertical="center" wrapText="1"/>
    </xf>
    <xf numFmtId="0" fontId="10" fillId="0" borderId="0" xfId="0" applyFont="1" applyFill="1" applyAlignment="1">
      <alignment horizontal="left" vertical="top"/>
    </xf>
    <xf numFmtId="0" fontId="14" fillId="0" borderId="0" xfId="0" applyFont="1" applyAlignment="1"/>
    <xf numFmtId="0" fontId="13" fillId="0" borderId="0" xfId="0" applyFont="1" applyFill="1" applyAlignment="1">
      <alignment horizontal="right" vertical="center" wrapText="1"/>
    </xf>
    <xf numFmtId="0" fontId="16" fillId="2" borderId="4" xfId="0" applyFont="1" applyFill="1" applyBorder="1" applyAlignment="1">
      <alignment horizontal="center" vertical="center"/>
    </xf>
    <xf numFmtId="0" fontId="0" fillId="2" borderId="4" xfId="0" applyFill="1" applyBorder="1" applyAlignment="1">
      <alignment horizontal="center"/>
    </xf>
    <xf numFmtId="0" fontId="7" fillId="2" borderId="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cellXfs>
  <cellStyles count="3">
    <cellStyle name="Normal" xfId="0" builtinId="0"/>
    <cellStyle name="Normal 2" xfId="1"/>
    <cellStyle name="Percent" xfId="2"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view="pageBreakPreview" zoomScaleNormal="100" zoomScaleSheetLayoutView="100" workbookViewId="0">
      <selection activeCell="H9" sqref="H9"/>
    </sheetView>
  </sheetViews>
  <sheetFormatPr defaultRowHeight="15" x14ac:dyDescent="0.25"/>
  <cols>
    <col min="1" max="1" width="9.42578125" style="11" customWidth="1"/>
    <col min="2" max="2" width="4.42578125" style="11" customWidth="1"/>
    <col min="3" max="20" width="5.140625" style="11" customWidth="1"/>
    <col min="21" max="16384" width="9.140625" style="11"/>
  </cols>
  <sheetData>
    <row r="1" spans="1:22" ht="15.75" x14ac:dyDescent="0.25">
      <c r="S1" s="58"/>
      <c r="T1" s="57" t="s">
        <v>107</v>
      </c>
    </row>
    <row r="2" spans="1:22" ht="36" customHeight="1" x14ac:dyDescent="0.25">
      <c r="T2" s="59" t="s">
        <v>108</v>
      </c>
    </row>
    <row r="3" spans="1:22" ht="18.75" x14ac:dyDescent="0.25">
      <c r="A3" s="96" t="s">
        <v>56</v>
      </c>
      <c r="B3" s="97"/>
      <c r="C3" s="97"/>
      <c r="D3" s="97"/>
      <c r="E3" s="97"/>
      <c r="F3" s="97"/>
      <c r="G3" s="97"/>
      <c r="H3" s="97"/>
      <c r="I3" s="97"/>
      <c r="J3" s="97"/>
      <c r="K3" s="97"/>
      <c r="L3" s="97"/>
      <c r="M3" s="97"/>
      <c r="N3" s="97"/>
      <c r="O3" s="97"/>
      <c r="P3" s="97"/>
      <c r="Q3" s="97"/>
      <c r="R3" s="97"/>
      <c r="S3" s="97"/>
      <c r="T3" s="98"/>
    </row>
    <row r="5" spans="1:22" ht="15.75" x14ac:dyDescent="0.25">
      <c r="A5" s="105"/>
      <c r="B5" s="105"/>
      <c r="C5" s="105"/>
      <c r="D5" s="105"/>
      <c r="E5" s="105"/>
      <c r="F5" s="105"/>
      <c r="G5" s="105"/>
      <c r="H5" s="105"/>
      <c r="I5" s="105"/>
      <c r="J5" s="105"/>
      <c r="K5" s="105"/>
      <c r="L5" s="105"/>
      <c r="M5" s="105"/>
      <c r="N5" s="105"/>
      <c r="O5" s="105"/>
      <c r="P5" s="105"/>
      <c r="Q5" s="105"/>
      <c r="R5" s="105"/>
      <c r="S5" s="105"/>
      <c r="T5" s="105"/>
    </row>
    <row r="6" spans="1:22" ht="15" customHeight="1" x14ac:dyDescent="0.25">
      <c r="A6" s="106" t="s">
        <v>83</v>
      </c>
      <c r="B6" s="99" t="s">
        <v>82</v>
      </c>
      <c r="C6" s="100"/>
      <c r="D6" s="100"/>
      <c r="E6" s="100"/>
      <c r="F6" s="100"/>
      <c r="G6" s="100"/>
      <c r="H6" s="100"/>
      <c r="I6" s="100"/>
      <c r="J6" s="100"/>
      <c r="K6" s="100"/>
      <c r="L6" s="100"/>
      <c r="M6" s="100"/>
      <c r="N6" s="100"/>
      <c r="O6" s="100"/>
      <c r="P6" s="100"/>
      <c r="Q6" s="100"/>
      <c r="R6" s="100"/>
      <c r="S6" s="100"/>
      <c r="T6" s="101"/>
    </row>
    <row r="7" spans="1:22" ht="15" customHeight="1" x14ac:dyDescent="0.25">
      <c r="A7" s="106"/>
      <c r="B7" s="102"/>
      <c r="C7" s="103"/>
      <c r="D7" s="103"/>
      <c r="E7" s="103"/>
      <c r="F7" s="103"/>
      <c r="G7" s="103"/>
      <c r="H7" s="103"/>
      <c r="I7" s="103"/>
      <c r="J7" s="103"/>
      <c r="K7" s="103"/>
      <c r="L7" s="103"/>
      <c r="M7" s="103"/>
      <c r="N7" s="103"/>
      <c r="O7" s="103"/>
      <c r="P7" s="103"/>
      <c r="Q7" s="103"/>
      <c r="R7" s="103"/>
      <c r="S7" s="103"/>
      <c r="T7" s="104"/>
    </row>
    <row r="8" spans="1:22" ht="16.5" customHeight="1" x14ac:dyDescent="0.25">
      <c r="A8" s="106"/>
      <c r="B8" s="106" t="s">
        <v>106</v>
      </c>
      <c r="C8" s="106"/>
      <c r="D8" s="106"/>
      <c r="E8" s="106"/>
      <c r="F8" s="106" t="s">
        <v>85</v>
      </c>
      <c r="G8" s="106"/>
      <c r="H8" s="106"/>
      <c r="I8" s="106"/>
      <c r="J8" s="106" t="s">
        <v>86</v>
      </c>
      <c r="K8" s="106"/>
      <c r="L8" s="106"/>
      <c r="M8" s="106"/>
      <c r="N8" s="106" t="s">
        <v>87</v>
      </c>
      <c r="O8" s="106"/>
      <c r="P8" s="106"/>
      <c r="Q8" s="106"/>
      <c r="R8" s="107" t="s">
        <v>88</v>
      </c>
      <c r="S8" s="108"/>
      <c r="T8" s="109"/>
    </row>
    <row r="9" spans="1:22" ht="15.75" x14ac:dyDescent="0.25">
      <c r="A9" s="106"/>
      <c r="B9" s="37" t="s">
        <v>28</v>
      </c>
      <c r="C9" s="37" t="s">
        <v>29</v>
      </c>
      <c r="D9" s="37" t="s">
        <v>33</v>
      </c>
      <c r="E9" s="37" t="s">
        <v>34</v>
      </c>
      <c r="F9" s="37" t="s">
        <v>28</v>
      </c>
      <c r="G9" s="37" t="s">
        <v>29</v>
      </c>
      <c r="H9" s="37" t="s">
        <v>33</v>
      </c>
      <c r="I9" s="37" t="s">
        <v>34</v>
      </c>
      <c r="J9" s="37" t="s">
        <v>28</v>
      </c>
      <c r="K9" s="37" t="s">
        <v>29</v>
      </c>
      <c r="L9" s="37" t="s">
        <v>33</v>
      </c>
      <c r="M9" s="37" t="s">
        <v>34</v>
      </c>
      <c r="N9" s="37" t="s">
        <v>28</v>
      </c>
      <c r="O9" s="37" t="s">
        <v>29</v>
      </c>
      <c r="P9" s="37" t="s">
        <v>33</v>
      </c>
      <c r="Q9" s="37" t="s">
        <v>34</v>
      </c>
      <c r="R9" s="37" t="s">
        <v>28</v>
      </c>
      <c r="S9" s="37" t="s">
        <v>29</v>
      </c>
      <c r="T9" s="37" t="s">
        <v>33</v>
      </c>
    </row>
    <row r="10" spans="1:22" ht="15.75" x14ac:dyDescent="0.25">
      <c r="A10" s="38"/>
      <c r="B10" s="38"/>
      <c r="C10" s="38"/>
      <c r="D10" s="38"/>
      <c r="E10" s="38"/>
      <c r="F10" s="38"/>
      <c r="G10" s="38"/>
      <c r="H10" s="38"/>
      <c r="I10" s="38"/>
      <c r="J10" s="38"/>
      <c r="K10" s="38"/>
      <c r="L10" s="38"/>
      <c r="M10" s="38"/>
      <c r="N10" s="38"/>
      <c r="O10" s="38"/>
      <c r="P10" s="38"/>
      <c r="Q10" s="38"/>
      <c r="R10" s="38"/>
      <c r="S10" s="38"/>
      <c r="T10" s="37"/>
    </row>
    <row r="11" spans="1:22" ht="15.75" x14ac:dyDescent="0.25">
      <c r="A11" s="38"/>
      <c r="B11" s="38"/>
      <c r="C11" s="38"/>
      <c r="D11" s="38"/>
      <c r="E11" s="38"/>
      <c r="F11" s="38"/>
      <c r="G11" s="38"/>
      <c r="H11" s="38"/>
      <c r="I11" s="38"/>
      <c r="J11" s="38"/>
      <c r="K11" s="38"/>
      <c r="L11" s="38"/>
      <c r="M11" s="38"/>
      <c r="N11" s="38"/>
      <c r="O11" s="38"/>
      <c r="P11" s="38"/>
      <c r="Q11" s="38"/>
      <c r="R11" s="38"/>
      <c r="S11" s="38"/>
      <c r="T11" s="37"/>
    </row>
    <row r="12" spans="1:22" ht="15.75" x14ac:dyDescent="0.25">
      <c r="A12" s="38"/>
      <c r="B12" s="38"/>
      <c r="C12" s="38"/>
      <c r="D12" s="38"/>
      <c r="E12" s="38"/>
      <c r="F12" s="38"/>
      <c r="G12" s="38"/>
      <c r="H12" s="38"/>
      <c r="I12" s="38"/>
      <c r="J12" s="38"/>
      <c r="K12" s="38"/>
      <c r="L12" s="38"/>
      <c r="M12" s="38"/>
      <c r="N12" s="38"/>
      <c r="O12" s="38"/>
      <c r="P12" s="38"/>
      <c r="Q12" s="38"/>
      <c r="R12" s="38"/>
      <c r="S12" s="38"/>
      <c r="T12" s="37"/>
    </row>
    <row r="13" spans="1:22" ht="15.75" x14ac:dyDescent="0.25">
      <c r="A13" s="38"/>
      <c r="B13" s="38"/>
      <c r="C13" s="38"/>
      <c r="D13" s="38"/>
      <c r="E13" s="38"/>
      <c r="F13" s="38"/>
      <c r="G13" s="38"/>
      <c r="H13" s="38"/>
      <c r="I13" s="38"/>
      <c r="J13" s="38"/>
      <c r="K13" s="38"/>
      <c r="L13" s="38"/>
      <c r="M13" s="38"/>
      <c r="N13" s="38"/>
      <c r="O13" s="38"/>
      <c r="P13" s="38"/>
      <c r="Q13" s="38"/>
      <c r="R13" s="38"/>
      <c r="S13" s="38"/>
      <c r="T13" s="37"/>
    </row>
    <row r="14" spans="1:22" x14ac:dyDescent="0.25">
      <c r="A14" s="10"/>
      <c r="B14" s="10"/>
      <c r="C14" s="10"/>
      <c r="D14" s="10"/>
      <c r="E14" s="10"/>
      <c r="F14" s="10"/>
      <c r="G14" s="10"/>
      <c r="H14" s="10"/>
      <c r="I14" s="10"/>
      <c r="J14" s="10"/>
      <c r="K14" s="10"/>
      <c r="L14" s="10"/>
      <c r="M14" s="10"/>
      <c r="N14" s="10"/>
      <c r="O14" s="10"/>
      <c r="P14" s="10"/>
      <c r="Q14" s="10"/>
      <c r="R14" s="12"/>
      <c r="S14" s="10"/>
      <c r="T14" s="10"/>
    </row>
    <row r="15" spans="1:22" ht="31.5" customHeight="1" x14ac:dyDescent="0.25">
      <c r="A15" s="95" t="s">
        <v>105</v>
      </c>
      <c r="B15" s="95"/>
      <c r="C15" s="95"/>
      <c r="D15" s="95"/>
      <c r="E15" s="95"/>
      <c r="F15" s="95"/>
      <c r="G15" s="95"/>
      <c r="H15" s="95"/>
      <c r="I15" s="95"/>
      <c r="J15" s="95"/>
      <c r="K15" s="95"/>
      <c r="L15" s="95"/>
      <c r="M15" s="95"/>
      <c r="N15" s="95"/>
      <c r="O15" s="95"/>
      <c r="P15" s="95"/>
      <c r="Q15" s="95"/>
      <c r="R15" s="95"/>
      <c r="S15" s="95"/>
      <c r="T15" s="95"/>
    </row>
    <row r="16" spans="1:22" ht="15" customHeight="1" x14ac:dyDescent="0.25">
      <c r="A16" s="94" t="s">
        <v>84</v>
      </c>
      <c r="B16" s="94"/>
      <c r="C16" s="94"/>
      <c r="D16" s="94"/>
      <c r="E16" s="94"/>
      <c r="F16" s="94"/>
      <c r="G16" s="94"/>
      <c r="H16" s="94"/>
      <c r="I16" s="94"/>
      <c r="J16" s="94"/>
      <c r="K16" s="94"/>
      <c r="L16" s="94"/>
      <c r="M16" s="94"/>
      <c r="N16" s="94"/>
      <c r="O16" s="94"/>
      <c r="P16" s="94"/>
      <c r="Q16" s="94"/>
      <c r="R16" s="94"/>
      <c r="S16" s="94"/>
      <c r="T16" s="94"/>
      <c r="U16" s="35"/>
      <c r="V16" s="35"/>
    </row>
  </sheetData>
  <mergeCells count="11">
    <mergeCell ref="A3:T3"/>
    <mergeCell ref="B6:T7"/>
    <mergeCell ref="A5:T5"/>
    <mergeCell ref="A6:A9"/>
    <mergeCell ref="B8:E8"/>
    <mergeCell ref="F8:I8"/>
    <mergeCell ref="J8:M8"/>
    <mergeCell ref="N8:Q8"/>
    <mergeCell ref="R8:T8"/>
    <mergeCell ref="A16:T16"/>
    <mergeCell ref="A15:T15"/>
  </mergeCells>
  <pageMargins left="0.59055118110236227" right="0.59055118110236227" top="1.1417322834645669" bottom="0.59055118110236227" header="0.31496062992125984" footer="0.31496062992125984"/>
  <pageSetup paperSize="9" scale="77"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view="pageBreakPreview" zoomScaleNormal="115" zoomScaleSheetLayoutView="100" workbookViewId="0">
      <selection activeCell="H10" sqref="H10"/>
    </sheetView>
  </sheetViews>
  <sheetFormatPr defaultRowHeight="15" x14ac:dyDescent="0.25"/>
  <cols>
    <col min="1" max="1" width="42.140625" style="65" customWidth="1"/>
    <col min="2" max="8" width="12" style="66" customWidth="1"/>
    <col min="9" max="9" width="0.140625" style="66" customWidth="1"/>
    <col min="10" max="16384" width="9.140625" style="66"/>
  </cols>
  <sheetData>
    <row r="1" spans="1:9" ht="32.25" customHeight="1" x14ac:dyDescent="0.25">
      <c r="A1" s="77"/>
      <c r="B1" s="67"/>
      <c r="C1" s="67"/>
      <c r="D1" s="67"/>
      <c r="E1" s="67"/>
      <c r="F1" s="67"/>
      <c r="G1" s="111" t="s">
        <v>45</v>
      </c>
      <c r="H1" s="111"/>
      <c r="I1" s="87"/>
    </row>
    <row r="2" spans="1:9" ht="15.75" customHeight="1" x14ac:dyDescent="0.25">
      <c r="A2" s="96" t="s">
        <v>76</v>
      </c>
      <c r="B2" s="97"/>
      <c r="C2" s="97"/>
      <c r="D2" s="97"/>
      <c r="E2" s="97"/>
      <c r="F2" s="97"/>
      <c r="G2" s="97"/>
      <c r="H2" s="98"/>
      <c r="I2" s="67"/>
    </row>
    <row r="3" spans="1:9" ht="18.75" x14ac:dyDescent="0.25">
      <c r="A3" s="68"/>
      <c r="B3" s="67"/>
      <c r="C3" s="67"/>
      <c r="D3" s="84"/>
      <c r="E3" s="67"/>
      <c r="F3" s="67"/>
      <c r="G3" s="69"/>
      <c r="H3" s="69"/>
      <c r="I3" s="67"/>
    </row>
    <row r="4" spans="1:9" ht="15" customHeight="1" x14ac:dyDescent="0.25">
      <c r="A4" s="83" t="s">
        <v>48</v>
      </c>
      <c r="B4" s="81" t="s">
        <v>106</v>
      </c>
      <c r="C4" s="81" t="s">
        <v>85</v>
      </c>
      <c r="D4" s="81" t="s">
        <v>86</v>
      </c>
      <c r="E4" s="81" t="s">
        <v>87</v>
      </c>
      <c r="F4" s="81" t="s">
        <v>88</v>
      </c>
      <c r="G4" s="110" t="s">
        <v>110</v>
      </c>
      <c r="H4" s="110" t="s">
        <v>41</v>
      </c>
      <c r="I4" s="67"/>
    </row>
    <row r="5" spans="1:9" ht="15.75" customHeight="1" x14ac:dyDescent="0.25">
      <c r="A5" s="78"/>
      <c r="B5" s="72" t="s">
        <v>47</v>
      </c>
      <c r="C5" s="72" t="s">
        <v>47</v>
      </c>
      <c r="D5" s="72" t="s">
        <v>47</v>
      </c>
      <c r="E5" s="73" t="s">
        <v>47</v>
      </c>
      <c r="F5" s="73" t="s">
        <v>47</v>
      </c>
      <c r="G5" s="72" t="s">
        <v>47</v>
      </c>
      <c r="H5" s="74" t="s">
        <v>41</v>
      </c>
      <c r="I5" s="67"/>
    </row>
    <row r="6" spans="1:9" ht="18.75" customHeight="1" x14ac:dyDescent="0.25">
      <c r="A6" s="79" t="s">
        <v>109</v>
      </c>
      <c r="B6" s="85"/>
      <c r="C6" s="72"/>
      <c r="D6" s="72"/>
      <c r="E6" s="73"/>
      <c r="F6" s="73"/>
      <c r="G6" s="75">
        <f t="shared" ref="G6:G9" si="0">SUM(B6:F6)</f>
        <v>0</v>
      </c>
      <c r="H6" s="76" t="e">
        <f>ROUND(G6/G$10*100,2)</f>
        <v>#DIV/0!</v>
      </c>
      <c r="I6" s="67"/>
    </row>
    <row r="7" spans="1:9" ht="18.75" customHeight="1" x14ac:dyDescent="0.25">
      <c r="A7" s="79" t="s">
        <v>89</v>
      </c>
      <c r="B7" s="70"/>
      <c r="C7" s="71"/>
      <c r="D7" s="71"/>
      <c r="E7" s="71"/>
      <c r="F7" s="71"/>
      <c r="G7" s="75">
        <f t="shared" si="0"/>
        <v>0</v>
      </c>
      <c r="H7" s="76" t="e">
        <f>ROUND(G7/G$10*100,2)</f>
        <v>#DIV/0!</v>
      </c>
      <c r="I7" s="67"/>
    </row>
    <row r="8" spans="1:9" ht="20.25" customHeight="1" x14ac:dyDescent="0.25">
      <c r="A8" s="79" t="s">
        <v>42</v>
      </c>
      <c r="B8" s="71"/>
      <c r="C8" s="71"/>
      <c r="D8" s="71"/>
      <c r="E8" s="71"/>
      <c r="F8" s="71"/>
      <c r="G8" s="75">
        <f t="shared" si="0"/>
        <v>0</v>
      </c>
      <c r="H8" s="76" t="e">
        <f>ROUND(G8/G$10*100,2)</f>
        <v>#DIV/0!</v>
      </c>
      <c r="I8" s="67"/>
    </row>
    <row r="9" spans="1:9" ht="20.25" customHeight="1" x14ac:dyDescent="0.25">
      <c r="A9" s="80" t="s">
        <v>46</v>
      </c>
      <c r="B9" s="75">
        <f>B6+B7+B8</f>
        <v>0</v>
      </c>
      <c r="C9" s="75">
        <f t="shared" ref="C9:F9" si="1">C6+C7+C8</f>
        <v>0</v>
      </c>
      <c r="D9" s="75">
        <f>D6+D7+D8</f>
        <v>0</v>
      </c>
      <c r="E9" s="75">
        <f t="shared" si="1"/>
        <v>0</v>
      </c>
      <c r="F9" s="75">
        <f t="shared" si="1"/>
        <v>0</v>
      </c>
      <c r="G9" s="75">
        <f t="shared" si="0"/>
        <v>0</v>
      </c>
      <c r="H9" s="76" t="e">
        <f>ROUND(G9/G$10*100,2)</f>
        <v>#DIV/0!</v>
      </c>
      <c r="I9" s="67"/>
    </row>
    <row r="10" spans="1:9" ht="20.25" customHeight="1" x14ac:dyDescent="0.25">
      <c r="A10" s="78" t="s">
        <v>43</v>
      </c>
      <c r="B10" s="82">
        <f>B9</f>
        <v>0</v>
      </c>
      <c r="C10" s="82">
        <f t="shared" ref="C10:F10" si="2">C9</f>
        <v>0</v>
      </c>
      <c r="D10" s="82">
        <f t="shared" si="2"/>
        <v>0</v>
      </c>
      <c r="E10" s="82">
        <f t="shared" si="2"/>
        <v>0</v>
      </c>
      <c r="F10" s="82">
        <f t="shared" si="2"/>
        <v>0</v>
      </c>
      <c r="G10" s="82">
        <f>SUM(B10:F10)</f>
        <v>0</v>
      </c>
      <c r="H10" s="82" t="e">
        <f>SUM(H6:H9)</f>
        <v>#DIV/0!</v>
      </c>
      <c r="I10" s="67"/>
    </row>
    <row r="11" spans="1:9" ht="20.25" customHeight="1" x14ac:dyDescent="0.25">
      <c r="A11" s="78" t="s">
        <v>44</v>
      </c>
      <c r="B11" s="75">
        <f>B10</f>
        <v>0</v>
      </c>
      <c r="C11" s="75">
        <f t="shared" ref="C11:H11" si="3">C10</f>
        <v>0</v>
      </c>
      <c r="D11" s="75">
        <f t="shared" si="3"/>
        <v>0</v>
      </c>
      <c r="E11" s="75">
        <f t="shared" si="3"/>
        <v>0</v>
      </c>
      <c r="F11" s="75">
        <f t="shared" si="3"/>
        <v>0</v>
      </c>
      <c r="G11" s="75">
        <f t="shared" si="3"/>
        <v>0</v>
      </c>
      <c r="H11" s="75" t="e">
        <f t="shared" si="3"/>
        <v>#DIV/0!</v>
      </c>
      <c r="I11" s="67"/>
    </row>
    <row r="12" spans="1:9" ht="15.75" customHeight="1" x14ac:dyDescent="0.25"/>
    <row r="13" spans="1:9" ht="15.75" customHeight="1" x14ac:dyDescent="0.25"/>
    <row r="14" spans="1:9" ht="15.75" customHeight="1" x14ac:dyDescent="0.25"/>
    <row r="15" spans="1:9" ht="15.75" customHeight="1" x14ac:dyDescent="0.25"/>
    <row r="16" spans="1:9" ht="15.75" customHeight="1" x14ac:dyDescent="0.25"/>
  </sheetData>
  <mergeCells count="3">
    <mergeCell ref="A2:H2"/>
    <mergeCell ref="G4:H4"/>
    <mergeCell ref="G1:H1"/>
  </mergeCells>
  <pageMargins left="0.59055118110236227" right="0.59055118110236227" top="1.1417322834645669" bottom="0.59055118110236227" header="0.31496062992125984" footer="0.31496062992125984"/>
  <pageSetup paperSize="9" scale="93"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tabSelected="1" view="pageBreakPreview" zoomScale="90" zoomScaleNormal="100" zoomScaleSheetLayoutView="90" workbookViewId="0">
      <selection activeCell="A54" sqref="A54"/>
    </sheetView>
  </sheetViews>
  <sheetFormatPr defaultRowHeight="15" x14ac:dyDescent="0.25"/>
  <cols>
    <col min="1" max="1" width="9.140625" style="12" bestFit="1" customWidth="1"/>
    <col min="2" max="2" width="78.28515625" style="12" customWidth="1"/>
    <col min="3" max="3" width="12.140625" style="12" customWidth="1"/>
    <col min="4" max="4" width="14.42578125" style="12" customWidth="1"/>
    <col min="5" max="5" width="11.28515625" style="12" customWidth="1"/>
    <col min="6" max="6" width="12.85546875" style="12" customWidth="1"/>
    <col min="7" max="7" width="9.140625" style="12"/>
    <col min="8" max="8" width="19.28515625" style="12" customWidth="1"/>
    <col min="9" max="9" width="19" style="12" customWidth="1"/>
    <col min="10" max="10" width="10.5703125" style="12" customWidth="1"/>
    <col min="11" max="11" width="15.140625" style="12" customWidth="1"/>
    <col min="12" max="16384" width="9.140625" style="12"/>
  </cols>
  <sheetData>
    <row r="1" spans="1:13" ht="33.75" customHeight="1" x14ac:dyDescent="0.25">
      <c r="A1" s="27"/>
      <c r="B1" s="13"/>
      <c r="C1" s="13"/>
      <c r="D1" s="13"/>
      <c r="E1" s="28"/>
      <c r="F1" s="28"/>
      <c r="G1" s="28"/>
      <c r="H1" s="13"/>
      <c r="I1" s="114" t="s">
        <v>162</v>
      </c>
      <c r="J1" s="114"/>
      <c r="K1" s="114"/>
    </row>
    <row r="2" spans="1:13" ht="20.25" x14ac:dyDescent="0.25">
      <c r="A2" s="115" t="s">
        <v>77</v>
      </c>
      <c r="B2" s="116"/>
      <c r="C2" s="116"/>
      <c r="D2" s="116"/>
      <c r="E2" s="116"/>
      <c r="F2" s="116"/>
      <c r="G2" s="116"/>
      <c r="H2" s="116"/>
      <c r="I2" s="116"/>
      <c r="J2" s="116"/>
      <c r="K2" s="116"/>
      <c r="L2" s="22"/>
      <c r="M2" s="22"/>
    </row>
    <row r="3" spans="1:13" ht="20.25" x14ac:dyDescent="0.25">
      <c r="A3" s="31"/>
      <c r="B3" s="32"/>
      <c r="C3" s="32"/>
      <c r="D3" s="32"/>
      <c r="E3" s="32"/>
      <c r="F3" s="32"/>
      <c r="G3" s="32"/>
      <c r="H3" s="32"/>
      <c r="I3" s="32"/>
      <c r="J3" s="32"/>
      <c r="K3" s="32"/>
      <c r="L3" s="22"/>
      <c r="M3" s="22"/>
    </row>
    <row r="4" spans="1:13" ht="15.75" customHeight="1" x14ac:dyDescent="0.25">
      <c r="A4" s="110" t="s">
        <v>3</v>
      </c>
      <c r="B4" s="110" t="s">
        <v>49</v>
      </c>
      <c r="C4" s="110" t="s">
        <v>75</v>
      </c>
      <c r="D4" s="119" t="s">
        <v>164</v>
      </c>
      <c r="E4" s="110" t="s">
        <v>55</v>
      </c>
      <c r="F4" s="110" t="s">
        <v>78</v>
      </c>
      <c r="G4" s="110" t="s">
        <v>53</v>
      </c>
      <c r="H4" s="117" t="s">
        <v>103</v>
      </c>
      <c r="I4" s="110" t="s">
        <v>52</v>
      </c>
      <c r="J4" s="110"/>
      <c r="K4" s="110" t="s">
        <v>54</v>
      </c>
    </row>
    <row r="5" spans="1:13" ht="63" customHeight="1" x14ac:dyDescent="0.25">
      <c r="A5" s="110"/>
      <c r="B5" s="110"/>
      <c r="C5" s="110"/>
      <c r="D5" s="120"/>
      <c r="E5" s="106"/>
      <c r="F5" s="106"/>
      <c r="G5" s="110"/>
      <c r="H5" s="118"/>
      <c r="I5" s="49" t="s">
        <v>40</v>
      </c>
      <c r="J5" s="49" t="s">
        <v>41</v>
      </c>
      <c r="K5" s="110"/>
    </row>
    <row r="6" spans="1:13" ht="30" customHeight="1" x14ac:dyDescent="0.25">
      <c r="A6" s="56" t="s">
        <v>28</v>
      </c>
      <c r="B6" s="52" t="s">
        <v>111</v>
      </c>
      <c r="C6" s="50" t="s">
        <v>101</v>
      </c>
      <c r="D6" s="90" t="s">
        <v>80</v>
      </c>
      <c r="E6" s="50"/>
      <c r="F6" s="50"/>
      <c r="G6" s="51"/>
      <c r="H6" s="88">
        <v>0</v>
      </c>
      <c r="I6" s="45">
        <f>H6</f>
        <v>0</v>
      </c>
      <c r="J6" s="46" t="e">
        <f t="shared" ref="J6:J37" si="0">ROUND(I6/$I$62, 2)</f>
        <v>#DIV/0!</v>
      </c>
      <c r="K6" s="29"/>
    </row>
    <row r="7" spans="1:13" ht="30" customHeight="1" x14ac:dyDescent="0.25">
      <c r="A7" s="53" t="s">
        <v>29</v>
      </c>
      <c r="B7" s="40" t="s">
        <v>188</v>
      </c>
      <c r="C7" s="47" t="s">
        <v>163</v>
      </c>
      <c r="D7" s="90"/>
      <c r="E7" s="47"/>
      <c r="F7" s="47"/>
      <c r="G7" s="47"/>
      <c r="H7" s="88">
        <f>H8+H11</f>
        <v>0</v>
      </c>
      <c r="I7" s="45">
        <f>H7</f>
        <v>0</v>
      </c>
      <c r="J7" s="46" t="e">
        <f t="shared" si="0"/>
        <v>#DIV/0!</v>
      </c>
      <c r="K7" s="29"/>
    </row>
    <row r="8" spans="1:13" ht="30" customHeight="1" x14ac:dyDescent="0.25">
      <c r="A8" s="53" t="s">
        <v>30</v>
      </c>
      <c r="B8" s="40" t="s">
        <v>189</v>
      </c>
      <c r="C8" s="50" t="s">
        <v>163</v>
      </c>
      <c r="D8" s="90"/>
      <c r="E8" s="50"/>
      <c r="F8" s="50"/>
      <c r="G8" s="50"/>
      <c r="H8" s="88">
        <f>H9+H10</f>
        <v>0</v>
      </c>
      <c r="I8" s="45">
        <f>H8</f>
        <v>0</v>
      </c>
      <c r="J8" s="46" t="e">
        <f t="shared" si="0"/>
        <v>#DIV/0!</v>
      </c>
      <c r="K8" s="29"/>
    </row>
    <row r="9" spans="1:13" ht="30" customHeight="1" x14ac:dyDescent="0.25">
      <c r="A9" s="53" t="s">
        <v>32</v>
      </c>
      <c r="B9" s="40" t="s">
        <v>190</v>
      </c>
      <c r="C9" s="60" t="s">
        <v>101</v>
      </c>
      <c r="D9" s="90"/>
      <c r="E9" s="36"/>
      <c r="F9" s="36"/>
      <c r="G9" s="36"/>
      <c r="H9" s="62">
        <f>ROUND(E9*F9,2)</f>
        <v>0</v>
      </c>
      <c r="I9" s="45">
        <f t="shared" ref="I9:I58" si="1">H9</f>
        <v>0</v>
      </c>
      <c r="J9" s="46" t="e">
        <f t="shared" si="0"/>
        <v>#DIV/0!</v>
      </c>
      <c r="K9" s="29"/>
    </row>
    <row r="10" spans="1:13" ht="30" customHeight="1" x14ac:dyDescent="0.25">
      <c r="A10" s="53" t="s">
        <v>90</v>
      </c>
      <c r="B10" s="40" t="s">
        <v>191</v>
      </c>
      <c r="C10" s="60" t="s">
        <v>102</v>
      </c>
      <c r="D10" s="90"/>
      <c r="E10" s="36"/>
      <c r="F10" s="36"/>
      <c r="G10" s="36"/>
      <c r="H10" s="89">
        <f>ROUND(E10*F10,2)</f>
        <v>0</v>
      </c>
      <c r="I10" s="45">
        <f t="shared" si="1"/>
        <v>0</v>
      </c>
      <c r="J10" s="46" t="e">
        <f t="shared" si="0"/>
        <v>#DIV/0!</v>
      </c>
      <c r="K10" s="29"/>
    </row>
    <row r="11" spans="1:13" ht="30" customHeight="1" x14ac:dyDescent="0.25">
      <c r="A11" s="53" t="s">
        <v>31</v>
      </c>
      <c r="B11" s="40" t="s">
        <v>192</v>
      </c>
      <c r="C11" s="47" t="s">
        <v>163</v>
      </c>
      <c r="D11" s="90"/>
      <c r="E11" s="48"/>
      <c r="F11" s="48"/>
      <c r="G11" s="48"/>
      <c r="H11" s="88">
        <f>H12+H23</f>
        <v>0</v>
      </c>
      <c r="I11" s="45">
        <f t="shared" si="1"/>
        <v>0</v>
      </c>
      <c r="J11" s="46" t="e">
        <f t="shared" si="0"/>
        <v>#DIV/0!</v>
      </c>
      <c r="K11" s="29"/>
    </row>
    <row r="12" spans="1:13" ht="30" customHeight="1" x14ac:dyDescent="0.25">
      <c r="A12" s="63" t="s">
        <v>32</v>
      </c>
      <c r="B12" s="40" t="s">
        <v>193</v>
      </c>
      <c r="C12" s="60" t="s">
        <v>101</v>
      </c>
      <c r="D12" s="90"/>
      <c r="E12" s="79"/>
      <c r="F12" s="79"/>
      <c r="G12" s="79"/>
      <c r="H12" s="61">
        <f>SUM(H13:H22)</f>
        <v>0</v>
      </c>
      <c r="I12" s="45">
        <f t="shared" si="1"/>
        <v>0</v>
      </c>
      <c r="J12" s="46" t="e">
        <f t="shared" si="0"/>
        <v>#DIV/0!</v>
      </c>
      <c r="K12" s="29"/>
    </row>
    <row r="13" spans="1:13" ht="28.5" customHeight="1" x14ac:dyDescent="0.25">
      <c r="A13" s="41" t="s">
        <v>113</v>
      </c>
      <c r="B13" s="42" t="s">
        <v>114</v>
      </c>
      <c r="C13" s="34" t="s">
        <v>101</v>
      </c>
      <c r="D13" s="36"/>
      <c r="E13" s="26"/>
      <c r="F13" s="26"/>
      <c r="G13" s="26"/>
      <c r="H13" s="89">
        <f t="shared" ref="H13:H22" si="2">ROUND(E13*F13,2)</f>
        <v>0</v>
      </c>
      <c r="I13" s="45">
        <f t="shared" si="1"/>
        <v>0</v>
      </c>
      <c r="J13" s="46" t="e">
        <f t="shared" si="0"/>
        <v>#DIV/0!</v>
      </c>
      <c r="K13" s="29"/>
    </row>
    <row r="14" spans="1:13" ht="28.5" customHeight="1" x14ac:dyDescent="0.25">
      <c r="A14" s="41" t="s">
        <v>115</v>
      </c>
      <c r="B14" s="42" t="s">
        <v>116</v>
      </c>
      <c r="C14" s="36" t="s">
        <v>101</v>
      </c>
      <c r="D14" s="36"/>
      <c r="E14" s="26"/>
      <c r="F14" s="26"/>
      <c r="G14" s="26"/>
      <c r="H14" s="89">
        <f t="shared" si="2"/>
        <v>0</v>
      </c>
      <c r="I14" s="45">
        <f t="shared" si="1"/>
        <v>0</v>
      </c>
      <c r="J14" s="46" t="e">
        <f t="shared" si="0"/>
        <v>#DIV/0!</v>
      </c>
      <c r="K14" s="29"/>
    </row>
    <row r="15" spans="1:13" ht="28.5" customHeight="1" x14ac:dyDescent="0.25">
      <c r="A15" s="41" t="s">
        <v>117</v>
      </c>
      <c r="B15" s="42" t="s">
        <v>118</v>
      </c>
      <c r="C15" s="36" t="s">
        <v>101</v>
      </c>
      <c r="D15" s="36"/>
      <c r="E15" s="26"/>
      <c r="F15" s="26"/>
      <c r="G15" s="26"/>
      <c r="H15" s="89">
        <f t="shared" si="2"/>
        <v>0</v>
      </c>
      <c r="I15" s="45">
        <f t="shared" si="1"/>
        <v>0</v>
      </c>
      <c r="J15" s="46" t="e">
        <f t="shared" si="0"/>
        <v>#DIV/0!</v>
      </c>
      <c r="K15" s="29"/>
    </row>
    <row r="16" spans="1:13" ht="28.5" customHeight="1" x14ac:dyDescent="0.25">
      <c r="A16" s="41" t="s">
        <v>119</v>
      </c>
      <c r="B16" s="42" t="s">
        <v>120</v>
      </c>
      <c r="C16" s="36" t="s">
        <v>101</v>
      </c>
      <c r="D16" s="36"/>
      <c r="E16" s="26"/>
      <c r="F16" s="26"/>
      <c r="G16" s="26"/>
      <c r="H16" s="89">
        <f t="shared" si="2"/>
        <v>0</v>
      </c>
      <c r="I16" s="45">
        <f t="shared" si="1"/>
        <v>0</v>
      </c>
      <c r="J16" s="46" t="e">
        <f t="shared" si="0"/>
        <v>#DIV/0!</v>
      </c>
      <c r="K16" s="29"/>
    </row>
    <row r="17" spans="1:11" ht="28.5" customHeight="1" x14ac:dyDescent="0.25">
      <c r="A17" s="41" t="s">
        <v>121</v>
      </c>
      <c r="B17" s="42" t="s">
        <v>122</v>
      </c>
      <c r="C17" s="36" t="s">
        <v>101</v>
      </c>
      <c r="D17" s="36"/>
      <c r="E17" s="26"/>
      <c r="F17" s="26"/>
      <c r="G17" s="26"/>
      <c r="H17" s="89">
        <f t="shared" si="2"/>
        <v>0</v>
      </c>
      <c r="I17" s="45">
        <f t="shared" si="1"/>
        <v>0</v>
      </c>
      <c r="J17" s="46" t="e">
        <f t="shared" si="0"/>
        <v>#DIV/0!</v>
      </c>
      <c r="K17" s="29"/>
    </row>
    <row r="18" spans="1:11" ht="28.5" customHeight="1" x14ac:dyDescent="0.25">
      <c r="A18" s="41" t="s">
        <v>123</v>
      </c>
      <c r="B18" s="42" t="s">
        <v>124</v>
      </c>
      <c r="C18" s="36" t="s">
        <v>101</v>
      </c>
      <c r="D18" s="36"/>
      <c r="E18" s="26"/>
      <c r="F18" s="26"/>
      <c r="G18" s="26"/>
      <c r="H18" s="89">
        <f t="shared" si="2"/>
        <v>0</v>
      </c>
      <c r="I18" s="45">
        <f t="shared" si="1"/>
        <v>0</v>
      </c>
      <c r="J18" s="46" t="e">
        <f t="shared" si="0"/>
        <v>#DIV/0!</v>
      </c>
      <c r="K18" s="29"/>
    </row>
    <row r="19" spans="1:11" ht="28.5" customHeight="1" x14ac:dyDescent="0.25">
      <c r="A19" s="41" t="s">
        <v>126</v>
      </c>
      <c r="B19" s="42" t="s">
        <v>125</v>
      </c>
      <c r="C19" s="36" t="s">
        <v>101</v>
      </c>
      <c r="D19" s="36"/>
      <c r="E19" s="26"/>
      <c r="F19" s="26"/>
      <c r="G19" s="26"/>
      <c r="H19" s="89">
        <f t="shared" si="2"/>
        <v>0</v>
      </c>
      <c r="I19" s="45">
        <f t="shared" si="1"/>
        <v>0</v>
      </c>
      <c r="J19" s="46" t="e">
        <f t="shared" si="0"/>
        <v>#DIV/0!</v>
      </c>
      <c r="K19" s="29"/>
    </row>
    <row r="20" spans="1:11" ht="28.5" customHeight="1" x14ac:dyDescent="0.25">
      <c r="A20" s="41" t="s">
        <v>128</v>
      </c>
      <c r="B20" s="42" t="s">
        <v>127</v>
      </c>
      <c r="C20" s="36" t="s">
        <v>101</v>
      </c>
      <c r="D20" s="36"/>
      <c r="E20" s="26"/>
      <c r="F20" s="26"/>
      <c r="G20" s="26"/>
      <c r="H20" s="89">
        <f t="shared" si="2"/>
        <v>0</v>
      </c>
      <c r="I20" s="45">
        <f t="shared" si="1"/>
        <v>0</v>
      </c>
      <c r="J20" s="46" t="e">
        <f t="shared" si="0"/>
        <v>#DIV/0!</v>
      </c>
      <c r="K20" s="29"/>
    </row>
    <row r="21" spans="1:11" ht="28.5" customHeight="1" x14ac:dyDescent="0.25">
      <c r="A21" s="41" t="s">
        <v>130</v>
      </c>
      <c r="B21" s="42" t="s">
        <v>129</v>
      </c>
      <c r="C21" s="36" t="s">
        <v>101</v>
      </c>
      <c r="D21" s="36"/>
      <c r="E21" s="26"/>
      <c r="F21" s="26"/>
      <c r="G21" s="26"/>
      <c r="H21" s="89">
        <f t="shared" si="2"/>
        <v>0</v>
      </c>
      <c r="I21" s="45">
        <f t="shared" si="1"/>
        <v>0</v>
      </c>
      <c r="J21" s="46" t="e">
        <f t="shared" si="0"/>
        <v>#DIV/0!</v>
      </c>
      <c r="K21" s="29"/>
    </row>
    <row r="22" spans="1:11" ht="28.5" customHeight="1" x14ac:dyDescent="0.25">
      <c r="A22" s="41" t="s">
        <v>132</v>
      </c>
      <c r="B22" s="42" t="s">
        <v>131</v>
      </c>
      <c r="C22" s="36" t="s">
        <v>101</v>
      </c>
      <c r="D22" s="36"/>
      <c r="E22" s="26"/>
      <c r="F22" s="26"/>
      <c r="G22" s="26"/>
      <c r="H22" s="89">
        <f t="shared" si="2"/>
        <v>0</v>
      </c>
      <c r="I22" s="45">
        <f t="shared" si="1"/>
        <v>0</v>
      </c>
      <c r="J22" s="46" t="e">
        <f t="shared" si="0"/>
        <v>#DIV/0!</v>
      </c>
      <c r="K22" s="29"/>
    </row>
    <row r="23" spans="1:11" ht="28.5" customHeight="1" x14ac:dyDescent="0.25">
      <c r="A23" s="64" t="s">
        <v>90</v>
      </c>
      <c r="B23" s="40" t="s">
        <v>194</v>
      </c>
      <c r="C23" s="60" t="s">
        <v>102</v>
      </c>
      <c r="D23" s="90"/>
      <c r="E23" s="79"/>
      <c r="F23" s="79"/>
      <c r="G23" s="79"/>
      <c r="H23" s="88">
        <f>SUM(H24:H28)</f>
        <v>0</v>
      </c>
      <c r="I23" s="45">
        <f t="shared" si="1"/>
        <v>0</v>
      </c>
      <c r="J23" s="46" t="e">
        <f t="shared" si="0"/>
        <v>#DIV/0!</v>
      </c>
      <c r="K23" s="29"/>
    </row>
    <row r="24" spans="1:11" ht="28.5" customHeight="1" x14ac:dyDescent="0.25">
      <c r="A24" s="41" t="s">
        <v>112</v>
      </c>
      <c r="B24" s="42" t="s">
        <v>134</v>
      </c>
      <c r="C24" s="36" t="s">
        <v>102</v>
      </c>
      <c r="D24" s="36"/>
      <c r="E24" s="26"/>
      <c r="F24" s="26"/>
      <c r="G24" s="26"/>
      <c r="H24" s="89">
        <f>ROUND(E24*F24,2)</f>
        <v>0</v>
      </c>
      <c r="I24" s="45">
        <f t="shared" si="1"/>
        <v>0</v>
      </c>
      <c r="J24" s="46" t="e">
        <f t="shared" si="0"/>
        <v>#DIV/0!</v>
      </c>
      <c r="K24" s="29"/>
    </row>
    <row r="25" spans="1:11" ht="28.5" customHeight="1" x14ac:dyDescent="0.25">
      <c r="A25" s="41" t="s">
        <v>133</v>
      </c>
      <c r="B25" s="42" t="s">
        <v>135</v>
      </c>
      <c r="C25" s="36" t="s">
        <v>102</v>
      </c>
      <c r="D25" s="36"/>
      <c r="E25" s="26"/>
      <c r="F25" s="26"/>
      <c r="G25" s="26"/>
      <c r="H25" s="89">
        <f>ROUND(E25*F25,2)</f>
        <v>0</v>
      </c>
      <c r="I25" s="45">
        <f t="shared" si="1"/>
        <v>0</v>
      </c>
      <c r="J25" s="46" t="e">
        <f t="shared" si="0"/>
        <v>#DIV/0!</v>
      </c>
      <c r="K25" s="29"/>
    </row>
    <row r="26" spans="1:11" ht="28.5" customHeight="1" x14ac:dyDescent="0.25">
      <c r="A26" s="41" t="s">
        <v>137</v>
      </c>
      <c r="B26" s="42" t="s">
        <v>136</v>
      </c>
      <c r="C26" s="36" t="s">
        <v>102</v>
      </c>
      <c r="D26" s="36"/>
      <c r="E26" s="26"/>
      <c r="F26" s="26"/>
      <c r="G26" s="26"/>
      <c r="H26" s="89">
        <f>ROUND(E26*F26,2)</f>
        <v>0</v>
      </c>
      <c r="I26" s="45">
        <f t="shared" si="1"/>
        <v>0</v>
      </c>
      <c r="J26" s="46" t="e">
        <f t="shared" si="0"/>
        <v>#DIV/0!</v>
      </c>
      <c r="K26" s="29"/>
    </row>
    <row r="27" spans="1:11" ht="28.5" customHeight="1" x14ac:dyDescent="0.25">
      <c r="A27" s="41" t="s">
        <v>139</v>
      </c>
      <c r="B27" s="42" t="s">
        <v>138</v>
      </c>
      <c r="C27" s="36" t="s">
        <v>102</v>
      </c>
      <c r="D27" s="36"/>
      <c r="E27" s="26"/>
      <c r="F27" s="26"/>
      <c r="G27" s="26"/>
      <c r="H27" s="89">
        <f>ROUND(E27*F27,2)</f>
        <v>0</v>
      </c>
      <c r="I27" s="45">
        <f t="shared" si="1"/>
        <v>0</v>
      </c>
      <c r="J27" s="46" t="e">
        <f t="shared" si="0"/>
        <v>#DIV/0!</v>
      </c>
      <c r="K27" s="29"/>
    </row>
    <row r="28" spans="1:11" ht="28.5" customHeight="1" x14ac:dyDescent="0.25">
      <c r="A28" s="41" t="s">
        <v>141</v>
      </c>
      <c r="B28" s="42" t="s">
        <v>140</v>
      </c>
      <c r="C28" s="36" t="s">
        <v>102</v>
      </c>
      <c r="D28" s="36"/>
      <c r="E28" s="26"/>
      <c r="F28" s="26"/>
      <c r="G28" s="26"/>
      <c r="H28" s="89">
        <f>ROUND(E28*F28,2)</f>
        <v>0</v>
      </c>
      <c r="I28" s="45">
        <f t="shared" si="1"/>
        <v>0</v>
      </c>
      <c r="J28" s="46" t="e">
        <f t="shared" si="0"/>
        <v>#DIV/0!</v>
      </c>
      <c r="K28" s="29"/>
    </row>
    <row r="29" spans="1:11" ht="24.75" customHeight="1" x14ac:dyDescent="0.25">
      <c r="A29" s="63" t="s">
        <v>33</v>
      </c>
      <c r="B29" s="40" t="s">
        <v>50</v>
      </c>
      <c r="C29" s="50" t="s">
        <v>102</v>
      </c>
      <c r="D29" s="90"/>
      <c r="E29" s="48"/>
      <c r="F29" s="48"/>
      <c r="G29" s="48"/>
      <c r="H29" s="88">
        <f>H30+H32</f>
        <v>0</v>
      </c>
      <c r="I29" s="45">
        <f t="shared" si="1"/>
        <v>0</v>
      </c>
      <c r="J29" s="46" t="e">
        <f t="shared" si="0"/>
        <v>#DIV/0!</v>
      </c>
      <c r="K29" s="29"/>
    </row>
    <row r="30" spans="1:11" ht="30" customHeight="1" x14ac:dyDescent="0.25">
      <c r="A30" s="39" t="s">
        <v>91</v>
      </c>
      <c r="B30" s="40" t="s">
        <v>98</v>
      </c>
      <c r="C30" s="50" t="s">
        <v>102</v>
      </c>
      <c r="D30" s="90"/>
      <c r="E30" s="48"/>
      <c r="F30" s="48"/>
      <c r="G30" s="48"/>
      <c r="H30" s="88">
        <f>H31</f>
        <v>0</v>
      </c>
      <c r="I30" s="45">
        <f t="shared" si="1"/>
        <v>0</v>
      </c>
      <c r="J30" s="46" t="e">
        <f t="shared" si="0"/>
        <v>#DIV/0!</v>
      </c>
      <c r="K30" s="29"/>
    </row>
    <row r="31" spans="1:11" ht="30" customHeight="1" x14ac:dyDescent="0.25">
      <c r="A31" s="63" t="s">
        <v>143</v>
      </c>
      <c r="B31" s="40" t="s">
        <v>142</v>
      </c>
      <c r="C31" s="60" t="s">
        <v>102</v>
      </c>
      <c r="D31" s="90"/>
      <c r="E31" s="79"/>
      <c r="F31" s="79"/>
      <c r="G31" s="79"/>
      <c r="H31" s="88">
        <f>ROUND(E31*F31,2)</f>
        <v>0</v>
      </c>
      <c r="I31" s="45">
        <f t="shared" si="1"/>
        <v>0</v>
      </c>
      <c r="J31" s="46" t="e">
        <f t="shared" si="0"/>
        <v>#DIV/0!</v>
      </c>
      <c r="K31" s="29"/>
    </row>
    <row r="32" spans="1:11" ht="30" customHeight="1" x14ac:dyDescent="0.25">
      <c r="A32" s="39" t="s">
        <v>92</v>
      </c>
      <c r="B32" s="40" t="s">
        <v>99</v>
      </c>
      <c r="C32" s="47" t="s">
        <v>102</v>
      </c>
      <c r="D32" s="90"/>
      <c r="E32" s="48"/>
      <c r="F32" s="48"/>
      <c r="G32" s="48"/>
      <c r="H32" s="88">
        <f>SUM(H33:H37)</f>
        <v>0</v>
      </c>
      <c r="I32" s="45">
        <f t="shared" si="1"/>
        <v>0</v>
      </c>
      <c r="J32" s="46" t="e">
        <f t="shared" si="0"/>
        <v>#DIV/0!</v>
      </c>
      <c r="K32" s="29"/>
    </row>
    <row r="33" spans="1:11" ht="30" customHeight="1" x14ac:dyDescent="0.25">
      <c r="A33" s="43" t="s">
        <v>93</v>
      </c>
      <c r="B33" s="42" t="s">
        <v>144</v>
      </c>
      <c r="C33" s="34" t="s">
        <v>102</v>
      </c>
      <c r="D33" s="36"/>
      <c r="E33" s="26"/>
      <c r="F33" s="26"/>
      <c r="G33" s="26"/>
      <c r="H33" s="89">
        <f t="shared" ref="H33:H37" si="3">ROUND(E33*F33,2)</f>
        <v>0</v>
      </c>
      <c r="I33" s="45">
        <f t="shared" si="1"/>
        <v>0</v>
      </c>
      <c r="J33" s="46" t="e">
        <f t="shared" si="0"/>
        <v>#DIV/0!</v>
      </c>
      <c r="K33" s="29"/>
    </row>
    <row r="34" spans="1:11" ht="30" customHeight="1" x14ac:dyDescent="0.25">
      <c r="A34" s="43" t="s">
        <v>94</v>
      </c>
      <c r="B34" s="42" t="s">
        <v>135</v>
      </c>
      <c r="C34" s="34" t="s">
        <v>102</v>
      </c>
      <c r="D34" s="36"/>
      <c r="E34" s="26"/>
      <c r="F34" s="26"/>
      <c r="G34" s="26"/>
      <c r="H34" s="89">
        <f t="shared" si="3"/>
        <v>0</v>
      </c>
      <c r="I34" s="45">
        <f t="shared" si="1"/>
        <v>0</v>
      </c>
      <c r="J34" s="46" t="e">
        <f t="shared" si="0"/>
        <v>#DIV/0!</v>
      </c>
      <c r="K34" s="29"/>
    </row>
    <row r="35" spans="1:11" ht="30" customHeight="1" x14ac:dyDescent="0.25">
      <c r="A35" s="43" t="s">
        <v>95</v>
      </c>
      <c r="B35" s="42" t="s">
        <v>136</v>
      </c>
      <c r="C35" s="34" t="s">
        <v>102</v>
      </c>
      <c r="D35" s="36"/>
      <c r="E35" s="26"/>
      <c r="F35" s="26"/>
      <c r="G35" s="26"/>
      <c r="H35" s="89">
        <f t="shared" si="3"/>
        <v>0</v>
      </c>
      <c r="I35" s="45">
        <f t="shared" si="1"/>
        <v>0</v>
      </c>
      <c r="J35" s="46" t="e">
        <f t="shared" si="0"/>
        <v>#DIV/0!</v>
      </c>
      <c r="K35" s="29"/>
    </row>
    <row r="36" spans="1:11" ht="30" customHeight="1" x14ac:dyDescent="0.25">
      <c r="A36" s="43" t="s">
        <v>96</v>
      </c>
      <c r="B36" s="42" t="s">
        <v>138</v>
      </c>
      <c r="C36" s="34" t="s">
        <v>102</v>
      </c>
      <c r="D36" s="36"/>
      <c r="E36" s="26"/>
      <c r="F36" s="26"/>
      <c r="G36" s="26"/>
      <c r="H36" s="89">
        <f t="shared" si="3"/>
        <v>0</v>
      </c>
      <c r="I36" s="45">
        <f t="shared" si="1"/>
        <v>0</v>
      </c>
      <c r="J36" s="46" t="e">
        <f t="shared" si="0"/>
        <v>#DIV/0!</v>
      </c>
      <c r="K36" s="29"/>
    </row>
    <row r="37" spans="1:11" ht="30" customHeight="1" x14ac:dyDescent="0.25">
      <c r="A37" s="43" t="s">
        <v>97</v>
      </c>
      <c r="B37" s="42" t="s">
        <v>145</v>
      </c>
      <c r="C37" s="34" t="s">
        <v>102</v>
      </c>
      <c r="D37" s="36"/>
      <c r="E37" s="26"/>
      <c r="F37" s="26"/>
      <c r="G37" s="26"/>
      <c r="H37" s="89">
        <f t="shared" si="3"/>
        <v>0</v>
      </c>
      <c r="I37" s="45">
        <f t="shared" si="1"/>
        <v>0</v>
      </c>
      <c r="J37" s="46" t="e">
        <f t="shared" si="0"/>
        <v>#DIV/0!</v>
      </c>
      <c r="K37" s="29"/>
    </row>
    <row r="38" spans="1:11" ht="30" customHeight="1" x14ac:dyDescent="0.25">
      <c r="A38" s="63" t="s">
        <v>57</v>
      </c>
      <c r="B38" s="40" t="s">
        <v>51</v>
      </c>
      <c r="C38" s="47" t="s">
        <v>102</v>
      </c>
      <c r="D38" s="90"/>
      <c r="E38" s="42"/>
      <c r="F38" s="42"/>
      <c r="G38" s="42"/>
      <c r="H38" s="88">
        <f>SUM(H39:H40)</f>
        <v>0</v>
      </c>
      <c r="I38" s="45">
        <f t="shared" si="1"/>
        <v>0</v>
      </c>
      <c r="J38" s="46" t="e">
        <f t="shared" ref="J38:J61" si="4">ROUND(I38/$I$62, 2)</f>
        <v>#DIV/0!</v>
      </c>
      <c r="K38" s="29"/>
    </row>
    <row r="39" spans="1:11" ht="24.75" customHeight="1" x14ac:dyDescent="0.25">
      <c r="A39" s="43" t="s">
        <v>100</v>
      </c>
      <c r="B39" s="42" t="s">
        <v>146</v>
      </c>
      <c r="C39" s="34" t="s">
        <v>102</v>
      </c>
      <c r="D39" s="36"/>
      <c r="E39" s="30"/>
      <c r="F39" s="30"/>
      <c r="G39" s="30"/>
      <c r="H39" s="89">
        <f>ROUND(E39*F39,2)</f>
        <v>0</v>
      </c>
      <c r="I39" s="45">
        <f t="shared" si="1"/>
        <v>0</v>
      </c>
      <c r="J39" s="46" t="e">
        <f t="shared" si="4"/>
        <v>#DIV/0!</v>
      </c>
      <c r="K39" s="29"/>
    </row>
    <row r="40" spans="1:11" ht="24.75" customHeight="1" x14ac:dyDescent="0.25">
      <c r="A40" s="43" t="s">
        <v>148</v>
      </c>
      <c r="B40" s="42" t="s">
        <v>147</v>
      </c>
      <c r="C40" s="36" t="s">
        <v>102</v>
      </c>
      <c r="D40" s="36"/>
      <c r="E40" s="30"/>
      <c r="F40" s="30"/>
      <c r="G40" s="30"/>
      <c r="H40" s="89">
        <f>ROUND(E40*F40,2)</f>
        <v>0</v>
      </c>
      <c r="I40" s="45">
        <f t="shared" si="1"/>
        <v>0</v>
      </c>
      <c r="J40" s="46" t="e">
        <f t="shared" si="4"/>
        <v>#DIV/0!</v>
      </c>
      <c r="K40" s="29"/>
    </row>
    <row r="41" spans="1:11" ht="30" customHeight="1" x14ac:dyDescent="0.25">
      <c r="A41" s="63" t="s">
        <v>149</v>
      </c>
      <c r="B41" s="40" t="s">
        <v>150</v>
      </c>
      <c r="C41" s="60" t="s">
        <v>102</v>
      </c>
      <c r="D41" s="90"/>
      <c r="E41" s="42"/>
      <c r="F41" s="42"/>
      <c r="G41" s="42"/>
      <c r="H41" s="88">
        <f>H42+H55+H60</f>
        <v>0</v>
      </c>
      <c r="I41" s="45">
        <f t="shared" si="1"/>
        <v>0</v>
      </c>
      <c r="J41" s="46" t="e">
        <f t="shared" si="4"/>
        <v>#DIV/0!</v>
      </c>
      <c r="K41" s="29"/>
    </row>
    <row r="42" spans="1:11" ht="69" customHeight="1" x14ac:dyDescent="0.25">
      <c r="A42" s="63" t="s">
        <v>151</v>
      </c>
      <c r="B42" s="40" t="s">
        <v>166</v>
      </c>
      <c r="C42" s="60" t="s">
        <v>102</v>
      </c>
      <c r="D42" s="90"/>
      <c r="E42" s="42"/>
      <c r="F42" s="42"/>
      <c r="G42" s="42"/>
      <c r="H42" s="61">
        <f>SUM(H43:H54)</f>
        <v>0</v>
      </c>
      <c r="I42" s="45">
        <f t="shared" si="1"/>
        <v>0</v>
      </c>
      <c r="J42" s="46" t="e">
        <f t="shared" si="4"/>
        <v>#DIV/0!</v>
      </c>
      <c r="K42" s="29"/>
    </row>
    <row r="43" spans="1:11" ht="31.5" x14ac:dyDescent="0.25">
      <c r="A43" s="43" t="s">
        <v>152</v>
      </c>
      <c r="B43" s="42" t="s">
        <v>195</v>
      </c>
      <c r="C43" s="54" t="s">
        <v>102</v>
      </c>
      <c r="D43" s="54" t="s">
        <v>80</v>
      </c>
      <c r="E43" s="55"/>
      <c r="F43" s="55"/>
      <c r="G43" s="55"/>
      <c r="H43" s="89">
        <f t="shared" ref="H43:H54" si="5">ROUND(E43*F43,2)</f>
        <v>0</v>
      </c>
      <c r="I43" s="45">
        <f t="shared" si="1"/>
        <v>0</v>
      </c>
      <c r="J43" s="46" t="e">
        <f t="shared" si="4"/>
        <v>#DIV/0!</v>
      </c>
      <c r="K43" s="29"/>
    </row>
    <row r="44" spans="1:11" ht="31.5" x14ac:dyDescent="0.25">
      <c r="A44" s="43" t="s">
        <v>153</v>
      </c>
      <c r="B44" s="42" t="s">
        <v>198</v>
      </c>
      <c r="C44" s="54" t="s">
        <v>102</v>
      </c>
      <c r="D44" s="54"/>
      <c r="E44" s="55"/>
      <c r="F44" s="55"/>
      <c r="G44" s="55"/>
      <c r="H44" s="89">
        <f t="shared" ref="H44" si="6">ROUND(E44*F44,2)</f>
        <v>0</v>
      </c>
      <c r="I44" s="45">
        <f t="shared" ref="I44" si="7">H44</f>
        <v>0</v>
      </c>
      <c r="J44" s="46" t="e">
        <f t="shared" si="4"/>
        <v>#DIV/0!</v>
      </c>
      <c r="K44" s="29"/>
    </row>
    <row r="45" spans="1:11" ht="31.5" x14ac:dyDescent="0.25">
      <c r="A45" s="43" t="s">
        <v>154</v>
      </c>
      <c r="B45" s="42" t="s">
        <v>196</v>
      </c>
      <c r="C45" s="54" t="s">
        <v>102</v>
      </c>
      <c r="D45" s="54" t="s">
        <v>80</v>
      </c>
      <c r="E45" s="55"/>
      <c r="F45" s="55"/>
      <c r="G45" s="55"/>
      <c r="H45" s="89">
        <f t="shared" si="5"/>
        <v>0</v>
      </c>
      <c r="I45" s="45">
        <f t="shared" si="1"/>
        <v>0</v>
      </c>
      <c r="J45" s="46" t="e">
        <f t="shared" si="4"/>
        <v>#DIV/0!</v>
      </c>
      <c r="K45" s="29"/>
    </row>
    <row r="46" spans="1:11" ht="15.75" x14ac:dyDescent="0.25">
      <c r="A46" s="43" t="s">
        <v>169</v>
      </c>
      <c r="B46" s="42" t="s">
        <v>167</v>
      </c>
      <c r="C46" s="54" t="s">
        <v>102</v>
      </c>
      <c r="D46" s="54"/>
      <c r="E46" s="55"/>
      <c r="F46" s="55"/>
      <c r="G46" s="55"/>
      <c r="H46" s="89">
        <f t="shared" si="5"/>
        <v>0</v>
      </c>
      <c r="I46" s="45">
        <f t="shared" si="1"/>
        <v>0</v>
      </c>
      <c r="J46" s="46" t="e">
        <f t="shared" si="4"/>
        <v>#DIV/0!</v>
      </c>
      <c r="K46" s="29"/>
    </row>
    <row r="47" spans="1:11" ht="28.5" customHeight="1" x14ac:dyDescent="0.25">
      <c r="A47" s="43" t="s">
        <v>171</v>
      </c>
      <c r="B47" s="42" t="s">
        <v>168</v>
      </c>
      <c r="C47" s="54" t="s">
        <v>102</v>
      </c>
      <c r="D47" s="54"/>
      <c r="E47" s="55"/>
      <c r="F47" s="55"/>
      <c r="G47" s="55"/>
      <c r="H47" s="89">
        <f t="shared" si="5"/>
        <v>0</v>
      </c>
      <c r="I47" s="45">
        <f t="shared" si="1"/>
        <v>0</v>
      </c>
      <c r="J47" s="46" t="e">
        <f t="shared" si="4"/>
        <v>#DIV/0!</v>
      </c>
      <c r="K47" s="29"/>
    </row>
    <row r="48" spans="1:11" ht="28.5" customHeight="1" x14ac:dyDescent="0.25">
      <c r="A48" s="43" t="s">
        <v>172</v>
      </c>
      <c r="B48" s="42" t="s">
        <v>170</v>
      </c>
      <c r="C48" s="54" t="s">
        <v>102</v>
      </c>
      <c r="D48" s="54"/>
      <c r="E48" s="55"/>
      <c r="F48" s="55"/>
      <c r="G48" s="55"/>
      <c r="H48" s="89">
        <f t="shared" si="5"/>
        <v>0</v>
      </c>
      <c r="I48" s="45">
        <f t="shared" si="1"/>
        <v>0</v>
      </c>
      <c r="J48" s="46" t="e">
        <f t="shared" si="4"/>
        <v>#DIV/0!</v>
      </c>
      <c r="K48" s="29"/>
    </row>
    <row r="49" spans="1:11" ht="28.5" customHeight="1" x14ac:dyDescent="0.25">
      <c r="A49" s="43" t="s">
        <v>174</v>
      </c>
      <c r="B49" s="42" t="s">
        <v>197</v>
      </c>
      <c r="C49" s="54" t="s">
        <v>102</v>
      </c>
      <c r="D49" s="54"/>
      <c r="E49" s="55"/>
      <c r="F49" s="55"/>
      <c r="G49" s="55"/>
      <c r="H49" s="89">
        <f t="shared" si="5"/>
        <v>0</v>
      </c>
      <c r="I49" s="45">
        <f t="shared" si="1"/>
        <v>0</v>
      </c>
      <c r="J49" s="46" t="e">
        <f t="shared" si="4"/>
        <v>#DIV/0!</v>
      </c>
      <c r="K49" s="29"/>
    </row>
    <row r="50" spans="1:11" ht="28.5" customHeight="1" x14ac:dyDescent="0.25">
      <c r="A50" s="43" t="s">
        <v>176</v>
      </c>
      <c r="B50" s="42" t="s">
        <v>173</v>
      </c>
      <c r="C50" s="54" t="s">
        <v>102</v>
      </c>
      <c r="D50" s="54"/>
      <c r="E50" s="55"/>
      <c r="F50" s="55"/>
      <c r="G50" s="55"/>
      <c r="H50" s="89">
        <f t="shared" si="5"/>
        <v>0</v>
      </c>
      <c r="I50" s="45">
        <f t="shared" si="1"/>
        <v>0</v>
      </c>
      <c r="J50" s="46" t="e">
        <f t="shared" si="4"/>
        <v>#DIV/0!</v>
      </c>
      <c r="K50" s="29"/>
    </row>
    <row r="51" spans="1:11" ht="78.75" x14ac:dyDescent="0.25">
      <c r="A51" s="43" t="s">
        <v>178</v>
      </c>
      <c r="B51" s="42" t="s">
        <v>175</v>
      </c>
      <c r="C51" s="54" t="s">
        <v>102</v>
      </c>
      <c r="D51" s="54"/>
      <c r="E51" s="55"/>
      <c r="F51" s="55"/>
      <c r="G51" s="55"/>
      <c r="H51" s="89">
        <f t="shared" si="5"/>
        <v>0</v>
      </c>
      <c r="I51" s="45">
        <f t="shared" si="1"/>
        <v>0</v>
      </c>
      <c r="J51" s="46" t="e">
        <f t="shared" si="4"/>
        <v>#DIV/0!</v>
      </c>
      <c r="K51" s="29"/>
    </row>
    <row r="52" spans="1:11" ht="28.5" customHeight="1" x14ac:dyDescent="0.25">
      <c r="A52" s="43" t="s">
        <v>180</v>
      </c>
      <c r="B52" s="42" t="s">
        <v>177</v>
      </c>
      <c r="C52" s="54" t="s">
        <v>102</v>
      </c>
      <c r="D52" s="54"/>
      <c r="E52" s="55"/>
      <c r="F52" s="55"/>
      <c r="G52" s="55"/>
      <c r="H52" s="89">
        <f t="shared" si="5"/>
        <v>0</v>
      </c>
      <c r="I52" s="45">
        <f t="shared" si="1"/>
        <v>0</v>
      </c>
      <c r="J52" s="46" t="e">
        <f t="shared" si="4"/>
        <v>#DIV/0!</v>
      </c>
      <c r="K52" s="29"/>
    </row>
    <row r="53" spans="1:11" ht="28.5" customHeight="1" x14ac:dyDescent="0.25">
      <c r="A53" s="43" t="s">
        <v>181</v>
      </c>
      <c r="B53" s="42" t="s">
        <v>179</v>
      </c>
      <c r="C53" s="54" t="s">
        <v>102</v>
      </c>
      <c r="D53" s="54"/>
      <c r="E53" s="55"/>
      <c r="F53" s="55"/>
      <c r="G53" s="55"/>
      <c r="H53" s="89">
        <f t="shared" si="5"/>
        <v>0</v>
      </c>
      <c r="I53" s="45">
        <f t="shared" si="1"/>
        <v>0</v>
      </c>
      <c r="J53" s="46" t="e">
        <f t="shared" si="4"/>
        <v>#DIV/0!</v>
      </c>
      <c r="K53" s="29"/>
    </row>
    <row r="54" spans="1:11" ht="28.5" customHeight="1" x14ac:dyDescent="0.25">
      <c r="A54" s="43" t="s">
        <v>199</v>
      </c>
      <c r="B54" s="42" t="s">
        <v>160</v>
      </c>
      <c r="C54" s="54" t="s">
        <v>102</v>
      </c>
      <c r="D54" s="54"/>
      <c r="E54" s="55"/>
      <c r="F54" s="55"/>
      <c r="G54" s="55"/>
      <c r="H54" s="89">
        <f t="shared" si="5"/>
        <v>0</v>
      </c>
      <c r="I54" s="45">
        <f t="shared" si="1"/>
        <v>0</v>
      </c>
      <c r="J54" s="46" t="e">
        <f t="shared" si="4"/>
        <v>#DIV/0!</v>
      </c>
      <c r="K54" s="29"/>
    </row>
    <row r="55" spans="1:11" ht="63" x14ac:dyDescent="0.25">
      <c r="A55" s="63" t="s">
        <v>155</v>
      </c>
      <c r="B55" s="40" t="s">
        <v>182</v>
      </c>
      <c r="C55" s="86" t="s">
        <v>102</v>
      </c>
      <c r="D55" s="90"/>
      <c r="E55" s="42"/>
      <c r="F55" s="42"/>
      <c r="G55" s="42"/>
      <c r="H55" s="88">
        <f>SUM(H56:H59)</f>
        <v>0</v>
      </c>
      <c r="I55" s="45">
        <f t="shared" si="1"/>
        <v>0</v>
      </c>
      <c r="J55" s="46" t="e">
        <f t="shared" si="4"/>
        <v>#DIV/0!</v>
      </c>
      <c r="K55" s="29"/>
    </row>
    <row r="56" spans="1:11" ht="28.5" customHeight="1" x14ac:dyDescent="0.25">
      <c r="A56" s="43" t="s">
        <v>156</v>
      </c>
      <c r="B56" s="42" t="s">
        <v>183</v>
      </c>
      <c r="C56" s="54" t="s">
        <v>102</v>
      </c>
      <c r="D56" s="54"/>
      <c r="E56" s="55"/>
      <c r="F56" s="55"/>
      <c r="G56" s="55"/>
      <c r="H56" s="89">
        <f>ROUND(E56*F56,2)</f>
        <v>0</v>
      </c>
      <c r="I56" s="45">
        <f t="shared" si="1"/>
        <v>0</v>
      </c>
      <c r="J56" s="46" t="e">
        <f t="shared" si="4"/>
        <v>#DIV/0!</v>
      </c>
      <c r="K56" s="29"/>
    </row>
    <row r="57" spans="1:11" ht="47.25" x14ac:dyDescent="0.25">
      <c r="A57" s="43" t="s">
        <v>157</v>
      </c>
      <c r="B57" s="42" t="s">
        <v>184</v>
      </c>
      <c r="C57" s="54" t="s">
        <v>102</v>
      </c>
      <c r="D57" s="54"/>
      <c r="E57" s="55"/>
      <c r="F57" s="55"/>
      <c r="G57" s="55"/>
      <c r="H57" s="89">
        <f>ROUND(E57*F57,2)</f>
        <v>0</v>
      </c>
      <c r="I57" s="45">
        <f t="shared" si="1"/>
        <v>0</v>
      </c>
      <c r="J57" s="46" t="e">
        <f t="shared" si="4"/>
        <v>#DIV/0!</v>
      </c>
      <c r="K57" s="29"/>
    </row>
    <row r="58" spans="1:11" ht="28.5" customHeight="1" x14ac:dyDescent="0.25">
      <c r="A58" s="43" t="s">
        <v>158</v>
      </c>
      <c r="B58" s="42" t="s">
        <v>185</v>
      </c>
      <c r="C58" s="54" t="s">
        <v>102</v>
      </c>
      <c r="D58" s="54"/>
      <c r="E58" s="55"/>
      <c r="F58" s="55"/>
      <c r="G58" s="55"/>
      <c r="H58" s="89">
        <f>ROUND(E58*F58,2)</f>
        <v>0</v>
      </c>
      <c r="I58" s="45">
        <f t="shared" si="1"/>
        <v>0</v>
      </c>
      <c r="J58" s="46" t="e">
        <f t="shared" si="4"/>
        <v>#DIV/0!</v>
      </c>
      <c r="K58" s="29"/>
    </row>
    <row r="59" spans="1:11" ht="30" customHeight="1" x14ac:dyDescent="0.25">
      <c r="A59" s="43" t="s">
        <v>159</v>
      </c>
      <c r="B59" s="42" t="s">
        <v>186</v>
      </c>
      <c r="C59" s="54" t="s">
        <v>102</v>
      </c>
      <c r="D59" s="54"/>
      <c r="E59" s="55"/>
      <c r="F59" s="55"/>
      <c r="G59" s="55"/>
      <c r="H59" s="89">
        <f>ROUND(E59*F59,2)</f>
        <v>0</v>
      </c>
      <c r="I59" s="45">
        <f t="shared" ref="I59:I61" si="8">H59</f>
        <v>0</v>
      </c>
      <c r="J59" s="46" t="e">
        <f t="shared" si="4"/>
        <v>#DIV/0!</v>
      </c>
      <c r="K59" s="29"/>
    </row>
    <row r="60" spans="1:11" ht="30" customHeight="1" x14ac:dyDescent="0.25">
      <c r="A60" s="63" t="s">
        <v>161</v>
      </c>
      <c r="B60" s="40" t="s">
        <v>187</v>
      </c>
      <c r="C60" s="86" t="s">
        <v>102</v>
      </c>
      <c r="D60" s="90"/>
      <c r="E60" s="42"/>
      <c r="F60" s="42"/>
      <c r="G60" s="42"/>
      <c r="H60" s="88">
        <f>ROUND(E60*F60,2)</f>
        <v>0</v>
      </c>
      <c r="I60" s="45">
        <f t="shared" si="8"/>
        <v>0</v>
      </c>
      <c r="J60" s="46" t="e">
        <f t="shared" si="4"/>
        <v>#DIV/0!</v>
      </c>
      <c r="K60" s="29"/>
    </row>
    <row r="61" spans="1:11" ht="30" customHeight="1" x14ac:dyDescent="0.25">
      <c r="A61" s="63" t="s">
        <v>58</v>
      </c>
      <c r="B61" s="40" t="s">
        <v>74</v>
      </c>
      <c r="C61" s="50" t="s">
        <v>163</v>
      </c>
      <c r="D61" s="90"/>
      <c r="E61" s="48"/>
      <c r="F61" s="48"/>
      <c r="G61" s="48"/>
      <c r="H61" s="88">
        <v>0</v>
      </c>
      <c r="I61" s="45">
        <f t="shared" si="8"/>
        <v>0</v>
      </c>
      <c r="J61" s="46" t="e">
        <f t="shared" si="4"/>
        <v>#DIV/0!</v>
      </c>
      <c r="K61" s="29"/>
    </row>
    <row r="62" spans="1:11" ht="30" customHeight="1" x14ac:dyDescent="0.25">
      <c r="A62" s="64"/>
      <c r="B62" s="44" t="s">
        <v>52</v>
      </c>
      <c r="C62" s="44"/>
      <c r="D62" s="78"/>
      <c r="E62" s="48"/>
      <c r="F62" s="48"/>
      <c r="G62" s="48"/>
      <c r="H62" s="88">
        <f>H6+H7+H29+H41+H61</f>
        <v>0</v>
      </c>
      <c r="I62" s="88">
        <f>I6+I7+I29+I41+I61</f>
        <v>0</v>
      </c>
      <c r="J62" s="46" t="e">
        <f>I62/$I$62</f>
        <v>#DIV/0!</v>
      </c>
      <c r="K62" s="29"/>
    </row>
    <row r="63" spans="1:11" x14ac:dyDescent="0.25">
      <c r="A63" s="16"/>
      <c r="B63" s="20"/>
      <c r="E63" s="17"/>
      <c r="F63" s="17"/>
      <c r="G63" s="17"/>
      <c r="H63" s="18"/>
      <c r="I63" s="19"/>
      <c r="J63" s="18"/>
      <c r="K63" s="14"/>
    </row>
    <row r="64" spans="1:11" ht="15" customHeight="1" x14ac:dyDescent="0.25">
      <c r="A64" s="112" t="s">
        <v>104</v>
      </c>
      <c r="B64" s="112"/>
      <c r="C64" s="112"/>
      <c r="D64" s="112"/>
      <c r="E64" s="112"/>
      <c r="F64" s="112"/>
      <c r="G64" s="112"/>
      <c r="H64" s="112"/>
      <c r="I64" s="112"/>
      <c r="J64" s="112"/>
      <c r="K64" s="113"/>
    </row>
    <row r="65" spans="1:11" ht="15" customHeight="1" x14ac:dyDescent="0.25">
      <c r="A65" s="93" t="s">
        <v>165</v>
      </c>
      <c r="B65" s="91"/>
      <c r="C65" s="91"/>
      <c r="D65" s="91"/>
      <c r="E65" s="91"/>
      <c r="F65" s="91"/>
      <c r="G65" s="91"/>
      <c r="H65" s="91"/>
      <c r="I65" s="91"/>
      <c r="J65" s="91"/>
      <c r="K65" s="92"/>
    </row>
    <row r="66" spans="1:11" x14ac:dyDescent="0.25">
      <c r="A66" s="112" t="s">
        <v>81</v>
      </c>
      <c r="B66" s="113"/>
      <c r="C66" s="113"/>
      <c r="D66" s="113"/>
      <c r="E66" s="113"/>
      <c r="F66" s="113"/>
      <c r="G66" s="113"/>
      <c r="H66" s="113"/>
      <c r="I66" s="113"/>
      <c r="J66" s="113"/>
      <c r="K66" s="113"/>
    </row>
    <row r="67" spans="1:11" x14ac:dyDescent="0.25">
      <c r="A67" s="14"/>
      <c r="B67" s="14"/>
      <c r="E67" s="14"/>
      <c r="F67" s="14"/>
      <c r="G67" s="14"/>
      <c r="H67" s="14"/>
      <c r="I67" s="21"/>
      <c r="J67" s="15"/>
      <c r="K67" s="14"/>
    </row>
  </sheetData>
  <mergeCells count="14">
    <mergeCell ref="A66:K66"/>
    <mergeCell ref="A64:K64"/>
    <mergeCell ref="I1:K1"/>
    <mergeCell ref="A4:A5"/>
    <mergeCell ref="B4:B5"/>
    <mergeCell ref="E4:E5"/>
    <mergeCell ref="F4:F5"/>
    <mergeCell ref="G4:G5"/>
    <mergeCell ref="I4:J4"/>
    <mergeCell ref="K4:K5"/>
    <mergeCell ref="C4:C5"/>
    <mergeCell ref="A2:K2"/>
    <mergeCell ref="H4:H5"/>
    <mergeCell ref="D4:D5"/>
  </mergeCells>
  <pageMargins left="0.59055118110236227" right="0.59055118110236227" top="1.1417322834645669" bottom="0.59055118110236227" header="0.31496062992125984" footer="0.31496062992125984"/>
  <pageSetup paperSize="9" scale="63" fitToHeight="0" orientation="landscape" cellComments="asDisplayed"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F8" sqref="F8"/>
    </sheetView>
  </sheetViews>
  <sheetFormatPr defaultRowHeight="15.75" x14ac:dyDescent="0.25"/>
  <cols>
    <col min="1" max="1" width="9.140625" style="1"/>
    <col min="2" max="2" width="9.140625" style="6"/>
    <col min="3" max="3" width="9.140625" style="1"/>
    <col min="4" max="4" width="45.140625" style="1" customWidth="1"/>
    <col min="5" max="5" width="9.140625" style="1"/>
    <col min="6" max="6" width="27.85546875" style="1" customWidth="1"/>
    <col min="7" max="7" width="9.140625" style="1"/>
    <col min="8" max="8" width="39.42578125" style="1" customWidth="1"/>
    <col min="9" max="16384" width="9.140625" style="1"/>
  </cols>
  <sheetData>
    <row r="1" spans="1:8" ht="36" customHeight="1" thickBot="1" x14ac:dyDescent="0.3">
      <c r="A1" s="7" t="s">
        <v>0</v>
      </c>
      <c r="B1" s="8" t="s">
        <v>27</v>
      </c>
      <c r="C1" s="4" t="s">
        <v>3</v>
      </c>
      <c r="D1" s="4" t="s">
        <v>4</v>
      </c>
      <c r="F1" s="2" t="s">
        <v>35</v>
      </c>
      <c r="H1" s="24" t="s">
        <v>63</v>
      </c>
    </row>
    <row r="2" spans="1:8" ht="40.5" customHeight="1" thickBot="1" x14ac:dyDescent="0.3">
      <c r="A2" s="7" t="s">
        <v>1</v>
      </c>
      <c r="B2" s="9">
        <v>1</v>
      </c>
      <c r="C2" s="5" t="s">
        <v>5</v>
      </c>
      <c r="D2" s="5" t="s">
        <v>6</v>
      </c>
      <c r="F2" s="3" t="s">
        <v>36</v>
      </c>
      <c r="H2" s="23" t="s">
        <v>59</v>
      </c>
    </row>
    <row r="3" spans="1:8" ht="33" customHeight="1" thickBot="1" x14ac:dyDescent="0.3">
      <c r="A3" s="7" t="s">
        <v>2</v>
      </c>
      <c r="B3" s="9">
        <v>2</v>
      </c>
      <c r="C3" s="5">
        <f>B3</f>
        <v>2</v>
      </c>
      <c r="D3" s="5" t="s">
        <v>7</v>
      </c>
      <c r="F3" s="3" t="s">
        <v>37</v>
      </c>
      <c r="H3" s="23" t="s">
        <v>60</v>
      </c>
    </row>
    <row r="4" spans="1:8" ht="16.5" thickBot="1" x14ac:dyDescent="0.3">
      <c r="B4" s="9">
        <v>3</v>
      </c>
      <c r="C4" s="5">
        <f t="shared" ref="C4:C22" si="0">B4</f>
        <v>3</v>
      </c>
      <c r="D4" s="5" t="s">
        <v>8</v>
      </c>
      <c r="F4" s="3" t="s">
        <v>38</v>
      </c>
      <c r="H4" s="23" t="s">
        <v>61</v>
      </c>
    </row>
    <row r="5" spans="1:8" ht="16.5" thickBot="1" x14ac:dyDescent="0.3">
      <c r="B5" s="9">
        <v>4</v>
      </c>
      <c r="C5" s="5">
        <f t="shared" si="0"/>
        <v>4</v>
      </c>
      <c r="D5" s="5" t="s">
        <v>9</v>
      </c>
      <c r="F5" s="3" t="s">
        <v>39</v>
      </c>
    </row>
    <row r="6" spans="1:8" x14ac:dyDescent="0.25">
      <c r="B6" s="9">
        <v>5</v>
      </c>
      <c r="C6" s="5">
        <f t="shared" si="0"/>
        <v>5</v>
      </c>
      <c r="D6" s="5" t="s">
        <v>10</v>
      </c>
      <c r="H6" s="24" t="s">
        <v>62</v>
      </c>
    </row>
    <row r="7" spans="1:8" x14ac:dyDescent="0.25">
      <c r="B7" s="9">
        <v>6</v>
      </c>
      <c r="C7" s="5">
        <f t="shared" si="0"/>
        <v>6</v>
      </c>
      <c r="D7" s="5" t="s">
        <v>11</v>
      </c>
      <c r="H7" s="25"/>
    </row>
    <row r="8" spans="1:8" ht="47.25" x14ac:dyDescent="0.25">
      <c r="B8" s="9">
        <v>7</v>
      </c>
      <c r="C8" s="5">
        <f t="shared" si="0"/>
        <v>7</v>
      </c>
      <c r="D8" s="5" t="s">
        <v>12</v>
      </c>
      <c r="F8" s="33" t="s">
        <v>79</v>
      </c>
      <c r="H8" s="25" t="s">
        <v>73</v>
      </c>
    </row>
    <row r="9" spans="1:8" ht="31.5" x14ac:dyDescent="0.25">
      <c r="B9" s="9">
        <v>8</v>
      </c>
      <c r="C9" s="5">
        <f t="shared" si="0"/>
        <v>8</v>
      </c>
      <c r="D9" s="5" t="s">
        <v>13</v>
      </c>
      <c r="F9" s="23"/>
      <c r="H9" s="25" t="s">
        <v>64</v>
      </c>
    </row>
    <row r="10" spans="1:8" x14ac:dyDescent="0.25">
      <c r="B10" s="9">
        <v>9</v>
      </c>
      <c r="C10" s="5">
        <f t="shared" si="0"/>
        <v>9</v>
      </c>
      <c r="D10" s="5" t="s">
        <v>14</v>
      </c>
      <c r="F10" s="23" t="s">
        <v>80</v>
      </c>
      <c r="H10" s="25" t="s">
        <v>65</v>
      </c>
    </row>
    <row r="11" spans="1:8" x14ac:dyDescent="0.25">
      <c r="B11" s="9">
        <v>10</v>
      </c>
      <c r="C11" s="5">
        <f t="shared" si="0"/>
        <v>10</v>
      </c>
      <c r="D11" s="5" t="s">
        <v>15</v>
      </c>
      <c r="H11" s="25" t="s">
        <v>66</v>
      </c>
    </row>
    <row r="12" spans="1:8" ht="47.25" x14ac:dyDescent="0.25">
      <c r="B12" s="9">
        <v>11</v>
      </c>
      <c r="C12" s="5">
        <f t="shared" si="0"/>
        <v>11</v>
      </c>
      <c r="D12" s="5" t="s">
        <v>16</v>
      </c>
      <c r="H12" s="25" t="s">
        <v>67</v>
      </c>
    </row>
    <row r="13" spans="1:8" ht="31.5" x14ac:dyDescent="0.25">
      <c r="B13" s="9">
        <v>12</v>
      </c>
      <c r="C13" s="5">
        <f t="shared" si="0"/>
        <v>12</v>
      </c>
      <c r="D13" s="5" t="s">
        <v>17</v>
      </c>
      <c r="H13" s="25" t="s">
        <v>68</v>
      </c>
    </row>
    <row r="14" spans="1:8" ht="38.25" customHeight="1" x14ac:dyDescent="0.25">
      <c r="B14" s="9">
        <v>13</v>
      </c>
      <c r="C14" s="5">
        <f t="shared" si="0"/>
        <v>13</v>
      </c>
      <c r="D14" s="5" t="s">
        <v>18</v>
      </c>
      <c r="H14" s="25" t="s">
        <v>69</v>
      </c>
    </row>
    <row r="15" spans="1:8" ht="47.25" x14ac:dyDescent="0.25">
      <c r="B15" s="9">
        <v>14</v>
      </c>
      <c r="C15" s="5">
        <f t="shared" si="0"/>
        <v>14</v>
      </c>
      <c r="D15" s="5" t="s">
        <v>19</v>
      </c>
      <c r="H15" s="25" t="s">
        <v>70</v>
      </c>
    </row>
    <row r="16" spans="1:8" ht="78.75" x14ac:dyDescent="0.25">
      <c r="B16" s="9">
        <v>15</v>
      </c>
      <c r="C16" s="5">
        <f t="shared" si="0"/>
        <v>15</v>
      </c>
      <c r="D16" s="5" t="s">
        <v>20</v>
      </c>
      <c r="H16" s="25" t="s">
        <v>71</v>
      </c>
    </row>
    <row r="17" spans="2:8" ht="63" x14ac:dyDescent="0.25">
      <c r="B17" s="9">
        <v>16</v>
      </c>
      <c r="C17" s="5">
        <f t="shared" si="0"/>
        <v>16</v>
      </c>
      <c r="D17" s="5" t="s">
        <v>21</v>
      </c>
      <c r="H17" s="25" t="s">
        <v>72</v>
      </c>
    </row>
    <row r="18" spans="2:8" x14ac:dyDescent="0.25">
      <c r="B18" s="9">
        <v>17</v>
      </c>
      <c r="C18" s="5">
        <f t="shared" si="0"/>
        <v>17</v>
      </c>
      <c r="D18" s="5" t="s">
        <v>22</v>
      </c>
    </row>
    <row r="19" spans="2:8" x14ac:dyDescent="0.25">
      <c r="B19" s="9">
        <v>18</v>
      </c>
      <c r="C19" s="5">
        <f t="shared" si="0"/>
        <v>18</v>
      </c>
      <c r="D19" s="5" t="s">
        <v>23</v>
      </c>
    </row>
    <row r="20" spans="2:8" ht="32.25" customHeight="1" x14ac:dyDescent="0.25">
      <c r="B20" s="9">
        <v>19</v>
      </c>
      <c r="C20" s="5">
        <f t="shared" si="0"/>
        <v>19</v>
      </c>
      <c r="D20" s="5" t="s">
        <v>24</v>
      </c>
    </row>
    <row r="21" spans="2:8" ht="28.5" customHeight="1" x14ac:dyDescent="0.25">
      <c r="B21" s="9">
        <v>20</v>
      </c>
      <c r="C21" s="5">
        <f t="shared" si="0"/>
        <v>20</v>
      </c>
      <c r="D21" s="5" t="s">
        <v>25</v>
      </c>
    </row>
    <row r="22" spans="2:8" x14ac:dyDescent="0.25">
      <c r="B22" s="9">
        <v>21</v>
      </c>
      <c r="C22" s="5">
        <f t="shared" si="0"/>
        <v>21</v>
      </c>
      <c r="D22" s="5" t="s">
        <v>26</v>
      </c>
    </row>
  </sheetData>
  <customSheetViews>
    <customSheetView guid="{5910BD2F-0AFC-4AFA-A976-CD3C07369F7E}" state="hidden">
      <selection activeCell="F6" sqref="F6"/>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 PIELIKUMS</vt:lpstr>
      <vt:lpstr>2.PIELIKUMS</vt:lpstr>
      <vt:lpstr>3.PIELIKUMS</vt:lpstr>
      <vt:lpstr>Support sheet</vt:lpstr>
      <vt:lpstr>'1. PIELIKUMS'!_ftn1</vt:lpstr>
      <vt:lpstr>'1. PIELIKUMS'!_ftnref1</vt:lpstr>
      <vt:lpstr>'1. PIELIKUMS'!_Hlk115071233</vt:lpstr>
      <vt:lpstr>'1. PIELIKUMS'!Print_Area</vt:lpstr>
      <vt:lpstr>'3.PIELIKUMS'!Print_Area</vt:lpstr>
      <vt:lpstr>'3.PIELIKUMS'!Print_Titles</vt:lpstr>
    </vt:vector>
  </TitlesOfParts>
  <Company>CFLA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1.pielikums</dc:title>
  <dc:subject>Pielikums</dc:subject>
  <dc:creator>Gundega Morgana</dc:creator>
  <dc:description>Gundega.Morgana@fm.gov.lv, 67095480</dc:description>
  <cp:lastModifiedBy>Admin</cp:lastModifiedBy>
  <cp:lastPrinted>2015-07-14T10:18:30Z</cp:lastPrinted>
  <dcterms:created xsi:type="dcterms:W3CDTF">2014-03-04T14:47:17Z</dcterms:created>
  <dcterms:modified xsi:type="dcterms:W3CDTF">2015-07-14T10:18:34Z</dcterms:modified>
</cp:coreProperties>
</file>